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46" documentId="11_DE442C8C41262D87E3B31FC89BF058AA8F0739AB" xr6:coauthVersionLast="47" xr6:coauthVersionMax="47" xr10:uidLastSave="{A304E5A5-3C78-46F9-AB57-93762E536A98}"/>
  <bookViews>
    <workbookView xWindow="-120" yWindow="-120" windowWidth="19440" windowHeight="11640" xr2:uid="{00000000-000D-0000-FFFF-FFFF00000000}"/>
  </bookViews>
  <sheets>
    <sheet name="Phase 1 - External Taper" sheetId="4" r:id="rId1"/>
    <sheet name="Phase 2 - Inernal Taper" sheetId="10" r:id="rId2"/>
    <sheet name="Phase 3 - Hammer Head" sheetId="11" r:id="rId3"/>
    <sheet name="Phase 4 - Hammer Handle" sheetId="13" r:id="rId4"/>
    <sheet name="TOTALS" sheetId="14" r:id="rId5"/>
  </sheets>
  <calcPr calcId="191029"/>
</workbook>
</file>

<file path=xl/calcChain.xml><?xml version="1.0" encoding="utf-8"?>
<calcChain xmlns="http://schemas.openxmlformats.org/spreadsheetml/2006/main">
  <c r="K8" i="14" l="1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T2" i="14"/>
  <c r="T3" i="14"/>
  <c r="T4" i="14"/>
  <c r="J14" i="14"/>
  <c r="J15" i="14" s="1"/>
  <c r="Y32" i="13" l="1"/>
  <c r="Y33" i="13" s="1"/>
  <c r="AA13" i="14" s="1"/>
  <c r="X32" i="13"/>
  <c r="X33" i="13" s="1"/>
  <c r="Z13" i="14" s="1"/>
  <c r="W32" i="13"/>
  <c r="W33" i="13" s="1"/>
  <c r="Y13" i="14" s="1"/>
  <c r="V32" i="13"/>
  <c r="V33" i="13" s="1"/>
  <c r="X13" i="14" s="1"/>
  <c r="U32" i="13"/>
  <c r="U33" i="13" s="1"/>
  <c r="W13" i="14" s="1"/>
  <c r="T32" i="13"/>
  <c r="T33" i="13" s="1"/>
  <c r="V13" i="14" s="1"/>
  <c r="S32" i="13"/>
  <c r="S33" i="13" s="1"/>
  <c r="U13" i="14" s="1"/>
  <c r="R32" i="13"/>
  <c r="R33" i="13" s="1"/>
  <c r="T13" i="14" s="1"/>
  <c r="Q32" i="13"/>
  <c r="Q33" i="13" s="1"/>
  <c r="S13" i="14" s="1"/>
  <c r="P32" i="13"/>
  <c r="P33" i="13" s="1"/>
  <c r="R13" i="14" s="1"/>
  <c r="O32" i="13"/>
  <c r="O33" i="13" s="1"/>
  <c r="Q13" i="14" s="1"/>
  <c r="N32" i="13"/>
  <c r="N33" i="13" s="1"/>
  <c r="P13" i="14" s="1"/>
  <c r="M32" i="13"/>
  <c r="M33" i="13" s="1"/>
  <c r="O13" i="14" s="1"/>
  <c r="L32" i="13"/>
  <c r="L33" i="13" s="1"/>
  <c r="N13" i="14" s="1"/>
  <c r="K32" i="13"/>
  <c r="K33" i="13" s="1"/>
  <c r="M13" i="14" s="1"/>
  <c r="J32" i="13"/>
  <c r="J33" i="13" s="1"/>
  <c r="L13" i="14" s="1"/>
  <c r="I32" i="13"/>
  <c r="I33" i="13" s="1"/>
  <c r="K13" i="14" s="1"/>
  <c r="H33" i="13"/>
  <c r="H32" i="13"/>
  <c r="U2" i="13"/>
  <c r="U3" i="13"/>
  <c r="U4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T2" i="11"/>
  <c r="T3" i="11"/>
  <c r="T4" i="11"/>
  <c r="R26" i="11"/>
  <c r="R12" i="14" s="1"/>
  <c r="AA25" i="11"/>
  <c r="AA26" i="11" s="1"/>
  <c r="AA12" i="14" s="1"/>
  <c r="Z25" i="11"/>
  <c r="Z26" i="11" s="1"/>
  <c r="Z12" i="14" s="1"/>
  <c r="Y25" i="11"/>
  <c r="Y26" i="11" s="1"/>
  <c r="Y12" i="14" s="1"/>
  <c r="X25" i="11"/>
  <c r="X26" i="11" s="1"/>
  <c r="X12" i="14" s="1"/>
  <c r="W25" i="11"/>
  <c r="W26" i="11" s="1"/>
  <c r="W12" i="14" s="1"/>
  <c r="V25" i="11"/>
  <c r="V26" i="11" s="1"/>
  <c r="V12" i="14" s="1"/>
  <c r="U25" i="11"/>
  <c r="U26" i="11" s="1"/>
  <c r="U12" i="14" s="1"/>
  <c r="T25" i="11"/>
  <c r="T26" i="11" s="1"/>
  <c r="T12" i="14" s="1"/>
  <c r="S25" i="11"/>
  <c r="S26" i="11" s="1"/>
  <c r="S12" i="14" s="1"/>
  <c r="R25" i="11"/>
  <c r="Q25" i="11"/>
  <c r="Q26" i="11" s="1"/>
  <c r="Q12" i="14" s="1"/>
  <c r="P25" i="11"/>
  <c r="P26" i="11" s="1"/>
  <c r="P12" i="14" s="1"/>
  <c r="O25" i="11"/>
  <c r="O26" i="11" s="1"/>
  <c r="O12" i="14" s="1"/>
  <c r="N25" i="11"/>
  <c r="N26" i="11" s="1"/>
  <c r="N12" i="14" s="1"/>
  <c r="M25" i="11"/>
  <c r="M26" i="11" s="1"/>
  <c r="M12" i="14" s="1"/>
  <c r="L25" i="11"/>
  <c r="L26" i="11" s="1"/>
  <c r="L12" i="14" s="1"/>
  <c r="K25" i="11"/>
  <c r="K26" i="11" s="1"/>
  <c r="K12" i="14" s="1"/>
  <c r="J25" i="11"/>
  <c r="J26" i="11" s="1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T2" i="10"/>
  <c r="T3" i="10"/>
  <c r="T4" i="10"/>
  <c r="X22" i="10"/>
  <c r="X11" i="14" s="1"/>
  <c r="P22" i="10"/>
  <c r="P11" i="14" s="1"/>
  <c r="AA21" i="10"/>
  <c r="AA22" i="10" s="1"/>
  <c r="AA11" i="14" s="1"/>
  <c r="Z21" i="10"/>
  <c r="Z22" i="10" s="1"/>
  <c r="Z11" i="14" s="1"/>
  <c r="Y21" i="10"/>
  <c r="Y22" i="10" s="1"/>
  <c r="Y11" i="14" s="1"/>
  <c r="X21" i="10"/>
  <c r="W21" i="10"/>
  <c r="W22" i="10" s="1"/>
  <c r="W11" i="14" s="1"/>
  <c r="V21" i="10"/>
  <c r="V22" i="10" s="1"/>
  <c r="V11" i="14" s="1"/>
  <c r="U21" i="10"/>
  <c r="U22" i="10" s="1"/>
  <c r="U11" i="14" s="1"/>
  <c r="T21" i="10"/>
  <c r="T22" i="10" s="1"/>
  <c r="T11" i="14" s="1"/>
  <c r="S21" i="10"/>
  <c r="S22" i="10" s="1"/>
  <c r="S11" i="14" s="1"/>
  <c r="R21" i="10"/>
  <c r="R22" i="10" s="1"/>
  <c r="R11" i="14" s="1"/>
  <c r="Q21" i="10"/>
  <c r="Q22" i="10" s="1"/>
  <c r="Q11" i="14" s="1"/>
  <c r="P21" i="10"/>
  <c r="O21" i="10"/>
  <c r="O22" i="10" s="1"/>
  <c r="O11" i="14" s="1"/>
  <c r="N21" i="10"/>
  <c r="N22" i="10" s="1"/>
  <c r="N11" i="14" s="1"/>
  <c r="M21" i="10"/>
  <c r="M22" i="10" s="1"/>
  <c r="M11" i="14" s="1"/>
  <c r="L21" i="10"/>
  <c r="L22" i="10" s="1"/>
  <c r="L11" i="14" s="1"/>
  <c r="K21" i="10"/>
  <c r="K22" i="10" s="1"/>
  <c r="K11" i="14" s="1"/>
  <c r="J22" i="10"/>
  <c r="J21" i="10"/>
  <c r="AA21" i="4"/>
  <c r="AA22" i="4" s="1"/>
  <c r="AA10" i="14" s="1"/>
  <c r="Z21" i="4"/>
  <c r="Z22" i="4" s="1"/>
  <c r="Z10" i="14" s="1"/>
  <c r="Y21" i="4"/>
  <c r="Y22" i="4" s="1"/>
  <c r="Y10" i="14" s="1"/>
  <c r="X21" i="4"/>
  <c r="X22" i="4" s="1"/>
  <c r="X10" i="14" s="1"/>
  <c r="W21" i="4"/>
  <c r="W22" i="4" s="1"/>
  <c r="W10" i="14" s="1"/>
  <c r="V21" i="4"/>
  <c r="V22" i="4" s="1"/>
  <c r="V10" i="14" s="1"/>
  <c r="U21" i="4"/>
  <c r="U22" i="4" s="1"/>
  <c r="U10" i="14" s="1"/>
  <c r="T21" i="4"/>
  <c r="T22" i="4" s="1"/>
  <c r="T10" i="14" s="1"/>
  <c r="S21" i="4"/>
  <c r="S22" i="4" s="1"/>
  <c r="S10" i="14" s="1"/>
  <c r="R21" i="4"/>
  <c r="R22" i="4" s="1"/>
  <c r="R10" i="14" s="1"/>
  <c r="Q21" i="4"/>
  <c r="Q22" i="4" s="1"/>
  <c r="Q10" i="14" s="1"/>
  <c r="P21" i="4"/>
  <c r="P22" i="4" s="1"/>
  <c r="P10" i="14" s="1"/>
  <c r="O21" i="4"/>
  <c r="O22" i="4" s="1"/>
  <c r="O10" i="14" s="1"/>
  <c r="N21" i="4"/>
  <c r="N22" i="4" s="1"/>
  <c r="N10" i="14" s="1"/>
  <c r="M21" i="4"/>
  <c r="M22" i="4" s="1"/>
  <c r="M10" i="14" s="1"/>
  <c r="L21" i="4"/>
  <c r="L22" i="4" s="1"/>
  <c r="L10" i="14" s="1"/>
  <c r="K21" i="4"/>
  <c r="K22" i="4" s="1"/>
  <c r="K10" i="14" s="1"/>
  <c r="J21" i="4"/>
  <c r="J22" i="4" s="1"/>
  <c r="L14" i="14" l="1"/>
  <c r="L15" i="14" s="1"/>
  <c r="T14" i="14"/>
  <c r="T15" i="14" s="1"/>
  <c r="M14" i="14"/>
  <c r="M15" i="14" s="1"/>
  <c r="U14" i="14"/>
  <c r="U15" i="14" s="1"/>
  <c r="N14" i="14"/>
  <c r="N15" i="14" s="1"/>
  <c r="V14" i="14"/>
  <c r="V15" i="14" s="1"/>
  <c r="O14" i="14"/>
  <c r="O15" i="14" s="1"/>
  <c r="W14" i="14"/>
  <c r="W15" i="14" s="1"/>
  <c r="P14" i="14"/>
  <c r="P15" i="14" s="1"/>
  <c r="X14" i="14"/>
  <c r="X15" i="14" s="1"/>
  <c r="Q14" i="14"/>
  <c r="Q15" i="14" s="1"/>
  <c r="Y14" i="14"/>
  <c r="Y15" i="14" s="1"/>
  <c r="R14" i="14"/>
  <c r="R15" i="14" s="1"/>
  <c r="Z14" i="14"/>
  <c r="Z15" i="14" s="1"/>
  <c r="K14" i="14"/>
  <c r="K15" i="14" s="1"/>
  <c r="S14" i="14"/>
  <c r="S15" i="14" s="1"/>
  <c r="AA14" i="14"/>
  <c r="AA15" i="14" s="1"/>
</calcChain>
</file>

<file path=xl/sharedStrings.xml><?xml version="1.0" encoding="utf-8"?>
<sst xmlns="http://schemas.openxmlformats.org/spreadsheetml/2006/main" count="197" uniqueCount="98">
  <si>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</si>
  <si>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</si>
  <si>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</si>
  <si>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</si>
  <si>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</si>
  <si>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</si>
  <si>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</si>
  <si>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</si>
  <si>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</si>
  <si>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</si>
  <si>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</si>
  <si>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</si>
  <si>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</si>
  <si>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</si>
  <si>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>SUBJECT: FITTING AND MACHINING</t>
  </si>
  <si>
    <t xml:space="preserve">PAGE:    1       OF      </t>
  </si>
  <si>
    <t>Diameter</t>
  </si>
  <si>
    <t>Length</t>
  </si>
  <si>
    <t>Taper</t>
  </si>
  <si>
    <t>Calculation of taper (Proof in file)</t>
  </si>
  <si>
    <t>FITTING AND MACHINING - GRADE 11</t>
  </si>
  <si>
    <t>GR: 11</t>
  </si>
  <si>
    <t>PROJECT: EXTERNAL TAPER</t>
  </si>
  <si>
    <t>Facing and cente Drilling</t>
  </si>
  <si>
    <t>Ø 44 mm</t>
  </si>
  <si>
    <t>Ø 19,50 mm</t>
  </si>
  <si>
    <t>Cutting of Taper</t>
  </si>
  <si>
    <t>25 mm length of Ø19,50 section</t>
  </si>
  <si>
    <t>Taper to a length of 60mm</t>
  </si>
  <si>
    <t>40 mm length of Ø44 section</t>
  </si>
  <si>
    <t>PROJECT: INTERNAL TAPER</t>
  </si>
  <si>
    <t>Ø 49 mm</t>
  </si>
  <si>
    <t>Ø 20 mm hole bored</t>
  </si>
  <si>
    <t>25 mm length of Ø20 section</t>
  </si>
  <si>
    <t xml:space="preserve">85 mm length </t>
  </si>
  <si>
    <t>PROJECT: PEEN HAMMER HEAD</t>
  </si>
  <si>
    <t>SUBJECT: FITTING &amp; MACHINING</t>
  </si>
  <si>
    <t xml:space="preserve">PROJECT: PHASE 4 : </t>
  </si>
  <si>
    <t xml:space="preserve">PAGE:    1       </t>
  </si>
  <si>
    <t>Facing and centre drill</t>
  </si>
  <si>
    <t>TOTAL:</t>
  </si>
  <si>
    <t>Facing / centre drill x 2</t>
  </si>
  <si>
    <t>Calculation of taper – Worksheet 1.1</t>
  </si>
  <si>
    <t>Sub-Total:</t>
  </si>
  <si>
    <t>True measurements of diameter</t>
  </si>
  <si>
    <t>Finisihing</t>
  </si>
  <si>
    <t xml:space="preserve"> Safety</t>
  </si>
  <si>
    <t>Safety</t>
  </si>
  <si>
    <t xml:space="preserve">Finisihing </t>
  </si>
  <si>
    <t>Total Length – 80 mm</t>
  </si>
  <si>
    <t>Insert 1 &amp; 2 Big diameter – 10 mm</t>
  </si>
  <si>
    <t>Insert 1 &amp; 2 Small diameter – 15 mm</t>
  </si>
  <si>
    <t xml:space="preserve">  Body Length – 60 mm</t>
  </si>
  <si>
    <t>Boring depth side 1 &amp; 2 – 15 mm</t>
  </si>
  <si>
    <t>Milling flat surface – 3 mm deep</t>
  </si>
  <si>
    <t>Press fit part 1 &amp; 2 – Ø 48 mm</t>
  </si>
  <si>
    <t>Press fit part 1 &amp; 2 – Ø 36 mm</t>
  </si>
  <si>
    <t>Body – Ø 48 mm</t>
  </si>
  <si>
    <t>Boring side 1 &amp; 2 – Ø 36 mm</t>
  </si>
  <si>
    <t>Drilling of hole</t>
  </si>
  <si>
    <t>Tapping to M20</t>
  </si>
  <si>
    <t>Press fit 2 inserts</t>
  </si>
  <si>
    <t>Finishing</t>
  </si>
  <si>
    <t>Taper – Ø18</t>
  </si>
  <si>
    <t>Taper – Ø24</t>
  </si>
  <si>
    <t>Handle – Ø24</t>
  </si>
  <si>
    <t>Handle Grooves x 2 – Ø20</t>
  </si>
  <si>
    <t>Screw thread back clearance groove– Ø14</t>
  </si>
  <si>
    <t>DIAMETER</t>
  </si>
  <si>
    <t>LENGTH</t>
  </si>
  <si>
    <t>Total – 250 mm</t>
  </si>
  <si>
    <t>Grooves x 3 – 5 mm</t>
  </si>
  <si>
    <t>Shoulder – 5 mm</t>
  </si>
  <si>
    <t>Taper – 75 mm</t>
  </si>
  <si>
    <t>Knurling behind taper – 4 mm</t>
  </si>
  <si>
    <t>Between grooves – 115 mm</t>
  </si>
  <si>
    <t>Back of handle – 8 mm</t>
  </si>
  <si>
    <t xml:space="preserve">Chamfer x 2 – 2 mm	</t>
  </si>
  <si>
    <t>Cutting of screw thread on lathe</t>
  </si>
  <si>
    <t>Screw thread distance</t>
  </si>
  <si>
    <t>Worksheet 4.1</t>
  </si>
  <si>
    <t>Worksheet 4.2</t>
  </si>
  <si>
    <t>Knurling quality</t>
  </si>
  <si>
    <t>Assembly and functionality</t>
  </si>
  <si>
    <t xml:space="preserve">SUBJECT: </t>
  </si>
  <si>
    <t>FITTING AND MACHINING</t>
  </si>
  <si>
    <t xml:space="preserve">YEAR: </t>
  </si>
  <si>
    <t>GR:</t>
  </si>
  <si>
    <t>PROJECT:</t>
  </si>
  <si>
    <t xml:space="preserve">PAGE:    1           </t>
  </si>
  <si>
    <t>PHASE 1</t>
  </si>
  <si>
    <t>PHASE 2</t>
  </si>
  <si>
    <t>PHASE 3</t>
  </si>
  <si>
    <t>PHASE 4</t>
  </si>
  <si>
    <t>TOTAL PAT MARK</t>
  </si>
  <si>
    <t>TOTAL %</t>
  </si>
  <si>
    <t>GRADE 11 PAT TOTALS</t>
  </si>
  <si>
    <t>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</si>
</sst>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Protection="1">
      <protection locked="0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2" xfId="0" applyNumberFormat="1" applyFont="1" applyBorder="1" applyAlignment="1" applyProtection="1">
      <alignment horizontal="center" vertical="center"/>
      <protection locked="0"/>
    </xf>
    <xf numFmtId="0" fontId="5" fillId="5" borderId="65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1" fontId="4" fillId="0" borderId="72" xfId="0" applyNumberFormat="1" applyFont="1" applyBorder="1" applyAlignment="1" applyProtection="1">
      <alignment horizontal="center" vertical="center"/>
      <protection locked="0"/>
    </xf>
    <xf numFmtId="1" fontId="4" fillId="0" borderId="69" xfId="0" applyNumberFormat="1" applyFont="1" applyBorder="1" applyAlignment="1" applyProtection="1">
      <alignment horizontal="center" vertical="center"/>
      <protection locked="0"/>
    </xf>
    <xf numFmtId="1" fontId="4" fillId="0" borderId="73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8" xfId="0" applyBorder="1" applyAlignment="1" applyProtection="1">
      <alignment horizontal="center" textRotation="90" wrapText="1"/>
      <protection locked="0"/>
    </xf>
    <xf numFmtId="0" fontId="1" fillId="3" borderId="46" xfId="0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0" fontId="1" fillId="6" borderId="74" xfId="0" applyFont="1" applyFill="1" applyBorder="1" applyAlignment="1">
      <alignment horizontal="center" vertical="center"/>
    </xf>
    <xf numFmtId="1" fontId="4" fillId="0" borderId="84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4" fillId="0" borderId="85" xfId="0" applyNumberFormat="1" applyFont="1" applyBorder="1" applyAlignment="1" applyProtection="1">
      <alignment horizontal="center" vertical="center"/>
      <protection locked="0"/>
    </xf>
    <xf numFmtId="0" fontId="1" fillId="3" borderId="86" xfId="0" applyFont="1" applyFill="1" applyBorder="1" applyAlignment="1">
      <alignment horizontal="left" vertical="center"/>
    </xf>
    <xf numFmtId="0" fontId="1" fillId="3" borderId="66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0" borderId="5" xfId="0" applyBorder="1" applyAlignment="1" applyProtection="1">
      <alignment textRotation="90" wrapText="1"/>
      <protection locked="0"/>
    </xf>
    <xf numFmtId="0" fontId="0" fillId="0" borderId="8" xfId="0" applyBorder="1" applyAlignment="1" applyProtection="1">
      <alignment textRotation="90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4" borderId="12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4" fillId="4" borderId="67" xfId="0" applyFont="1" applyFill="1" applyBorder="1" applyAlignment="1">
      <alignment horizontal="left" vertical="center"/>
    </xf>
    <xf numFmtId="0" fontId="5" fillId="5" borderId="105" xfId="0" applyFont="1" applyFill="1" applyBorder="1" applyAlignment="1">
      <alignment horizontal="center" vertical="center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106" xfId="0" applyNumberFormat="1" applyFont="1" applyBorder="1" applyAlignment="1" applyProtection="1">
      <alignment horizontal="center" vertical="center"/>
      <protection locked="0"/>
    </xf>
    <xf numFmtId="1" fontId="4" fillId="0" borderId="107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6" borderId="92" xfId="0" applyFont="1" applyFill="1" applyBorder="1" applyAlignment="1">
      <alignment horizontal="center" vertical="center"/>
    </xf>
    <xf numFmtId="0" fontId="1" fillId="6" borderId="93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" fillId="5" borderId="43" xfId="0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1" fillId="5" borderId="91" xfId="0" applyFont="1" applyFill="1" applyBorder="1" applyAlignment="1">
      <alignment horizontal="center" vertical="center"/>
    </xf>
    <xf numFmtId="1" fontId="0" fillId="0" borderId="92" xfId="0" applyNumberFormat="1" applyBorder="1" applyAlignment="1" applyProtection="1">
      <alignment horizontal="center" vertical="center"/>
      <protection locked="0"/>
    </xf>
    <xf numFmtId="0" fontId="9" fillId="11" borderId="11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8" fillId="7" borderId="49" xfId="0" applyFont="1" applyFill="1" applyBorder="1" applyAlignment="1">
      <alignment horizontal="center" vertical="center"/>
    </xf>
    <xf numFmtId="1" fontId="0" fillId="0" borderId="115" xfId="0" applyNumberFormat="1" applyBorder="1" applyAlignment="1" applyProtection="1">
      <alignment horizontal="center" vertical="center"/>
      <protection locked="0"/>
    </xf>
    <xf numFmtId="0" fontId="1" fillId="6" borderId="94" xfId="0" applyFont="1" applyFill="1" applyBorder="1" applyAlignment="1">
      <alignment horizontal="center" vertical="center"/>
    </xf>
    <xf numFmtId="1" fontId="0" fillId="0" borderId="117" xfId="0" applyNumberFormat="1" applyBorder="1" applyAlignment="1" applyProtection="1">
      <alignment horizontal="center" vertical="center"/>
      <protection locked="0"/>
    </xf>
    <xf numFmtId="1" fontId="0" fillId="0" borderId="109" xfId="0" applyNumberFormat="1" applyBorder="1" applyAlignment="1" applyProtection="1">
      <alignment horizontal="center" vertical="center"/>
      <protection locked="0"/>
    </xf>
    <xf numFmtId="1" fontId="0" fillId="0" borderId="118" xfId="0" applyNumberFormat="1" applyBorder="1" applyAlignment="1" applyProtection="1">
      <alignment horizontal="center" vertical="center"/>
      <protection locked="0"/>
    </xf>
    <xf numFmtId="0" fontId="5" fillId="9" borderId="102" xfId="0" applyFont="1" applyFill="1" applyBorder="1" applyAlignment="1">
      <alignment horizontal="center" vertical="center"/>
    </xf>
    <xf numFmtId="0" fontId="5" fillId="9" borderId="104" xfId="0" applyFont="1" applyFill="1" applyBorder="1" applyAlignment="1">
      <alignment horizontal="center" vertical="center"/>
    </xf>
    <xf numFmtId="0" fontId="5" fillId="9" borderId="113" xfId="0" applyFont="1" applyFill="1" applyBorder="1" applyAlignment="1">
      <alignment horizontal="center" vertical="center"/>
    </xf>
    <xf numFmtId="0" fontId="5" fillId="9" borderId="123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2" fillId="10" borderId="98" xfId="0" applyFont="1" applyFill="1" applyBorder="1" applyAlignment="1">
      <alignment horizontal="center" vertical="center"/>
    </xf>
    <xf numFmtId="0" fontId="5" fillId="7" borderId="102" xfId="0" applyFont="1" applyFill="1" applyBorder="1" applyAlignment="1">
      <alignment horizontal="center" vertical="center"/>
    </xf>
    <xf numFmtId="1" fontId="8" fillId="7" borderId="49" xfId="0" applyNumberFormat="1" applyFont="1" applyFill="1" applyBorder="1" applyAlignment="1">
      <alignment horizontal="center" vertical="center"/>
    </xf>
    <xf numFmtId="1" fontId="8" fillId="7" borderId="120" xfId="0" applyNumberFormat="1" applyFont="1" applyFill="1" applyBorder="1" applyAlignment="1">
      <alignment horizontal="center" vertical="center"/>
    </xf>
    <xf numFmtId="1" fontId="2" fillId="10" borderId="127" xfId="0" applyNumberFormat="1" applyFont="1" applyFill="1" applyBorder="1" applyAlignment="1">
      <alignment horizontal="center" vertical="center"/>
    </xf>
    <xf numFmtId="1" fontId="2" fillId="10" borderId="58" xfId="0" applyNumberFormat="1" applyFont="1" applyFill="1" applyBorder="1" applyAlignment="1">
      <alignment horizontal="center" vertical="center"/>
    </xf>
    <xf numFmtId="1" fontId="2" fillId="10" borderId="64" xfId="0" applyNumberFormat="1" applyFont="1" applyFill="1" applyBorder="1" applyAlignment="1">
      <alignment horizontal="center" vertical="center"/>
    </xf>
    <xf numFmtId="1" fontId="2" fillId="5" borderId="98" xfId="0" applyNumberFormat="1" applyFont="1" applyFill="1" applyBorder="1" applyAlignment="1">
      <alignment horizontal="center" vertical="center"/>
    </xf>
    <xf numFmtId="1" fontId="2" fillId="5" borderId="60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/>
    </xf>
    <xf numFmtId="1" fontId="2" fillId="5" borderId="64" xfId="0" applyNumberFormat="1" applyFont="1" applyFill="1" applyBorder="1" applyAlignment="1">
      <alignment horizontal="center" vertical="center"/>
    </xf>
    <xf numFmtId="0" fontId="1" fillId="9" borderId="102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left" vertical="center" wrapText="1"/>
    </xf>
    <xf numFmtId="0" fontId="4" fillId="4" borderId="66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0" fillId="8" borderId="58" xfId="0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" fillId="8" borderId="57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8" borderId="61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0" fillId="0" borderId="63" xfId="0" applyBorder="1" applyAlignment="1" applyProtection="1">
      <alignment horizontal="center" vertical="center"/>
      <protection locked="0"/>
    </xf>
    <xf numFmtId="0" fontId="1" fillId="9" borderId="99" xfId="0" applyFont="1" applyFill="1" applyBorder="1" applyAlignment="1">
      <alignment horizontal="right" vertical="center"/>
    </xf>
    <xf numFmtId="0" fontId="1" fillId="9" borderId="100" xfId="0" applyFont="1" applyFill="1" applyBorder="1" applyAlignment="1">
      <alignment horizontal="right" vertical="center"/>
    </xf>
    <xf numFmtId="0" fontId="1" fillId="9" borderId="101" xfId="0" applyFont="1" applyFill="1" applyBorder="1" applyAlignment="1">
      <alignment horizontal="right" vertical="center"/>
    </xf>
    <xf numFmtId="1" fontId="2" fillId="4" borderId="95" xfId="0" applyNumberFormat="1" applyFont="1" applyFill="1" applyBorder="1" applyAlignment="1">
      <alignment horizontal="right" vertical="center"/>
    </xf>
    <xf numFmtId="1" fontId="2" fillId="4" borderId="96" xfId="0" applyNumberFormat="1" applyFont="1" applyFill="1" applyBorder="1" applyAlignment="1">
      <alignment horizontal="right" vertical="center"/>
    </xf>
    <xf numFmtId="1" fontId="2" fillId="4" borderId="97" xfId="0" applyNumberFormat="1" applyFont="1" applyFill="1" applyBorder="1" applyAlignment="1">
      <alignment horizontal="right" vertical="center"/>
    </xf>
    <xf numFmtId="0" fontId="4" fillId="4" borderId="83" xfId="0" applyFont="1" applyFill="1" applyBorder="1" applyAlignment="1">
      <alignment horizontal="left" vertical="center"/>
    </xf>
    <xf numFmtId="0" fontId="4" fillId="4" borderId="69" xfId="0" applyFont="1" applyFill="1" applyBorder="1" applyAlignment="1">
      <alignment horizontal="left" vertical="center"/>
    </xf>
    <xf numFmtId="0" fontId="4" fillId="4" borderId="70" xfId="0" applyFont="1" applyFill="1" applyBorder="1" applyAlignment="1">
      <alignment horizontal="left" vertical="center"/>
    </xf>
    <xf numFmtId="0" fontId="0" fillId="8" borderId="51" xfId="0" applyFill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textRotation="90"/>
    </xf>
    <xf numFmtId="0" fontId="0" fillId="5" borderId="30" xfId="0" applyFill="1" applyBorder="1" applyAlignment="1">
      <alignment horizontal="center" textRotation="90"/>
    </xf>
    <xf numFmtId="0" fontId="0" fillId="5" borderId="34" xfId="0" applyFill="1" applyBorder="1" applyAlignment="1">
      <alignment horizontal="center" textRotation="90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4" fillId="4" borderId="67" xfId="0" applyFont="1" applyFill="1" applyBorder="1" applyAlignment="1">
      <alignment horizontal="left" vertical="center"/>
    </xf>
    <xf numFmtId="0" fontId="4" fillId="4" borderId="77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/>
    </xf>
    <xf numFmtId="0" fontId="4" fillId="4" borderId="80" xfId="0" applyFont="1" applyFill="1" applyBorder="1" applyAlignment="1">
      <alignment horizontal="left" vertical="center"/>
    </xf>
    <xf numFmtId="0" fontId="4" fillId="4" borderId="76" xfId="0" applyFont="1" applyFill="1" applyBorder="1" applyAlignment="1">
      <alignment horizontal="left" vertical="center"/>
    </xf>
    <xf numFmtId="0" fontId="4" fillId="4" borderId="78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left" vertical="center"/>
    </xf>
    <xf numFmtId="1" fontId="2" fillId="4" borderId="46" xfId="0" applyNumberFormat="1" applyFont="1" applyFill="1" applyBorder="1" applyAlignment="1">
      <alignment horizontal="right" vertical="center"/>
    </xf>
    <xf numFmtId="1" fontId="2" fillId="4" borderId="47" xfId="0" applyNumberFormat="1" applyFont="1" applyFill="1" applyBorder="1" applyAlignment="1">
      <alignment horizontal="right" vertical="center"/>
    </xf>
    <xf numFmtId="1" fontId="2" fillId="4" borderId="48" xfId="0" applyNumberFormat="1" applyFont="1" applyFill="1" applyBorder="1" applyAlignment="1">
      <alignment horizontal="right" vertical="center"/>
    </xf>
    <xf numFmtId="0" fontId="4" fillId="4" borderId="124" xfId="0" applyFont="1" applyFill="1" applyBorder="1" applyAlignment="1">
      <alignment horizontal="left" vertical="center" wrapText="1"/>
    </xf>
    <xf numFmtId="0" fontId="4" fillId="4" borderId="125" xfId="0" applyFont="1" applyFill="1" applyBorder="1" applyAlignment="1">
      <alignment horizontal="left" vertical="center" wrapText="1"/>
    </xf>
    <xf numFmtId="0" fontId="4" fillId="4" borderId="126" xfId="0" applyFont="1" applyFill="1" applyBorder="1" applyAlignment="1">
      <alignment horizontal="left" vertical="center" wrapText="1"/>
    </xf>
    <xf numFmtId="0" fontId="4" fillId="4" borderId="8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80" xfId="0" applyFont="1" applyFill="1" applyBorder="1" applyAlignment="1">
      <alignment horizontal="left" vertical="center" wrapText="1"/>
    </xf>
    <xf numFmtId="0" fontId="4" fillId="4" borderId="76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center" textRotation="90"/>
    </xf>
    <xf numFmtId="0" fontId="1" fillId="5" borderId="30" xfId="0" applyFont="1" applyFill="1" applyBorder="1" applyAlignment="1">
      <alignment horizontal="center" textRotation="90"/>
    </xf>
    <xf numFmtId="0" fontId="1" fillId="5" borderId="34" xfId="0" applyFont="1" applyFill="1" applyBorder="1" applyAlignment="1">
      <alignment horizontal="center" textRotation="90"/>
    </xf>
    <xf numFmtId="0" fontId="1" fillId="9" borderId="116" xfId="0" applyFont="1" applyFill="1" applyBorder="1" applyAlignment="1">
      <alignment horizontal="right" vertical="center"/>
    </xf>
    <xf numFmtId="0" fontId="1" fillId="9" borderId="112" xfId="0" applyFont="1" applyFill="1" applyBorder="1" applyAlignment="1">
      <alignment horizontal="right" vertical="center"/>
    </xf>
    <xf numFmtId="0" fontId="1" fillId="9" borderId="114" xfId="0" applyFont="1" applyFill="1" applyBorder="1" applyAlignment="1">
      <alignment horizontal="right" vertical="center"/>
    </xf>
    <xf numFmtId="0" fontId="4" fillId="4" borderId="68" xfId="0" applyFont="1" applyFill="1" applyBorder="1" applyAlignment="1">
      <alignment vertical="center" wrapText="1"/>
    </xf>
    <xf numFmtId="0" fontId="4" fillId="4" borderId="66" xfId="0" applyFont="1" applyFill="1" applyBorder="1" applyAlignment="1">
      <alignment vertical="center" wrapText="1"/>
    </xf>
    <xf numFmtId="0" fontId="4" fillId="4" borderId="67" xfId="0" applyFont="1" applyFill="1" applyBorder="1" applyAlignment="1">
      <alignment vertical="center" wrapText="1"/>
    </xf>
    <xf numFmtId="0" fontId="4" fillId="4" borderId="110" xfId="0" applyFont="1" applyFill="1" applyBorder="1" applyAlignment="1">
      <alignment horizontal="left" vertical="center" wrapText="1"/>
    </xf>
    <xf numFmtId="0" fontId="4" fillId="4" borderId="79" xfId="0" applyFont="1" applyFill="1" applyBorder="1" applyAlignment="1">
      <alignment horizontal="left" vertical="center" wrapText="1"/>
    </xf>
    <xf numFmtId="0" fontId="4" fillId="4" borderId="82" xfId="0" applyFont="1" applyFill="1" applyBorder="1" applyAlignment="1">
      <alignment horizontal="left" vertical="center" wrapText="1"/>
    </xf>
    <xf numFmtId="0" fontId="0" fillId="8" borderId="64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left" vertical="center"/>
    </xf>
    <xf numFmtId="0" fontId="6" fillId="4" borderId="69" xfId="0" applyFont="1" applyFill="1" applyBorder="1" applyAlignment="1">
      <alignment horizontal="left" vertical="center"/>
    </xf>
    <xf numFmtId="0" fontId="5" fillId="7" borderId="128" xfId="0" applyFont="1" applyFill="1" applyBorder="1" applyAlignment="1">
      <alignment horizontal="right" vertical="center"/>
    </xf>
    <xf numFmtId="0" fontId="5" fillId="7" borderId="103" xfId="0" applyFont="1" applyFill="1" applyBorder="1" applyAlignment="1">
      <alignment horizontal="right" vertical="center"/>
    </xf>
    <xf numFmtId="0" fontId="2" fillId="10" borderId="57" xfId="0" applyFont="1" applyFill="1" applyBorder="1" applyAlignment="1">
      <alignment horizontal="right" vertical="center"/>
    </xf>
    <xf numFmtId="0" fontId="2" fillId="10" borderId="58" xfId="0" applyFont="1" applyFill="1" applyBorder="1" applyAlignment="1">
      <alignment horizontal="right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3" borderId="21" xfId="0" applyFont="1" applyFill="1" applyBorder="1" applyAlignment="1">
      <alignment horizontal="left" vertical="center"/>
    </xf>
    <xf numFmtId="15" fontId="0" fillId="0" borderId="13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7" borderId="95" xfId="0" applyFont="1" applyFill="1" applyBorder="1" applyAlignment="1">
      <alignment horizontal="center" vertical="center"/>
    </xf>
    <xf numFmtId="0" fontId="8" fillId="7" borderId="96" xfId="0" applyFont="1" applyFill="1" applyBorder="1" applyAlignment="1">
      <alignment horizontal="center" vertical="center"/>
    </xf>
    <xf numFmtId="0" fontId="8" fillId="7" borderId="97" xfId="0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3" fillId="4" borderId="116" xfId="0" applyFont="1" applyFill="1" applyBorder="1" applyAlignment="1">
      <alignment horizontal="center" vertical="center"/>
    </xf>
    <xf numFmtId="0" fontId="3" fillId="4" borderId="112" xfId="0" applyFont="1" applyFill="1" applyBorder="1" applyAlignment="1">
      <alignment horizontal="center" vertical="center"/>
    </xf>
    <xf numFmtId="0" fontId="1" fillId="5" borderId="111" xfId="0" applyFont="1" applyFill="1" applyBorder="1" applyAlignment="1">
      <alignment horizontal="center" textRotation="90"/>
    </xf>
    <xf numFmtId="0" fontId="1" fillId="5" borderId="105" xfId="0" applyFont="1" applyFill="1" applyBorder="1" applyAlignment="1">
      <alignment horizontal="center" textRotation="90"/>
    </xf>
    <xf numFmtId="0" fontId="1" fillId="5" borderId="113" xfId="0" applyFont="1" applyFill="1" applyBorder="1" applyAlignment="1">
      <alignment horizontal="center" textRotation="90"/>
    </xf>
    <xf numFmtId="0" fontId="1" fillId="4" borderId="78" xfId="0" applyFont="1" applyFill="1" applyBorder="1" applyAlignment="1">
      <alignment horizontal="center" vertical="center" wrapText="1"/>
    </xf>
    <xf numFmtId="0" fontId="1" fillId="4" borderId="79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0" fontId="1" fillId="4" borderId="90" xfId="0" applyFont="1" applyFill="1" applyBorder="1" applyAlignment="1">
      <alignment horizontal="center" vertical="center" wrapText="1"/>
    </xf>
    <xf numFmtId="0" fontId="9" fillId="11" borderId="116" xfId="0" applyFont="1" applyFill="1" applyBorder="1" applyAlignment="1">
      <alignment horizontal="center" vertical="center" wrapText="1"/>
    </xf>
    <xf numFmtId="0" fontId="9" fillId="11" borderId="112" xfId="0" applyFont="1" applyFill="1" applyBorder="1" applyAlignment="1">
      <alignment horizontal="center" vertical="center" wrapText="1"/>
    </xf>
    <xf numFmtId="0" fontId="9" fillId="11" borderId="114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" fontId="9" fillId="11" borderId="113" xfId="0" applyNumberFormat="1" applyFont="1" applyFill="1" applyBorder="1" applyAlignment="1">
      <alignment horizontal="center" vertical="center"/>
    </xf>
    <xf numFmtId="1" fontId="9" fillId="11" borderId="119" xfId="0" applyNumberFormat="1" applyFont="1" applyFill="1" applyBorder="1" applyAlignment="1">
      <alignment horizontal="center" vertical="center"/>
    </xf>
    <xf numFmtId="1" fontId="5" fillId="7" borderId="129" xfId="0" applyNumberFormat="1" applyFont="1" applyFill="1" applyBorder="1" applyAlignment="1">
      <alignment horizontal="center" vertical="center"/>
    </xf>
    <xf numFmtId="1" fontId="5" fillId="7" borderId="103" xfId="0" applyNumberFormat="1" applyFont="1" applyFill="1" applyBorder="1" applyAlignment="1">
      <alignment horizontal="center" vertical="center"/>
    </xf>
    <xf numFmtId="1" fontId="5" fillId="7" borderId="104" xfId="0" applyNumberFormat="1" applyFont="1" applyFill="1" applyBorder="1" applyAlignment="1">
      <alignment horizontal="center" vertical="center"/>
    </xf>
    <xf numFmtId="1" fontId="5" fillId="9" borderId="121" xfId="0" applyNumberFormat="1" applyFont="1" applyFill="1" applyBorder="1" applyAlignment="1">
      <alignment horizontal="center" vertical="center"/>
    </xf>
    <xf numFmtId="1" fontId="5" fillId="9" borderId="122" xfId="0" applyNumberFormat="1" applyFont="1" applyFill="1" applyBorder="1" applyAlignment="1">
      <alignment horizontal="center" vertical="center"/>
    </xf>
    <xf numFmtId="1" fontId="1" fillId="9" borderId="102" xfId="0" applyNumberFormat="1" applyFont="1" applyFill="1" applyBorder="1" applyAlignment="1">
      <alignment horizontal="center" vertical="center"/>
    </xf>
    <xf numFmtId="1" fontId="1" fillId="9" borderId="108" xfId="0" applyNumberFormat="1" applyFont="1" applyFill="1" applyBorder="1" applyAlignment="1">
      <alignment horizontal="center" vertical="center"/>
    </xf>
    <xf numFmtId="1" fontId="1" fillId="9" borderId="103" xfId="0" applyNumberFormat="1" applyFont="1" applyFill="1" applyBorder="1" applyAlignment="1">
      <alignment horizontal="center" vertical="center"/>
    </xf>
    <xf numFmtId="1" fontId="1" fillId="9" borderId="104" xfId="0" applyNumberFormat="1" applyFont="1" applyFill="1" applyBorder="1" applyAlignment="1">
      <alignment horizontal="center" vertical="center"/>
    </xf>
    <xf numFmtId="1" fontId="5" fillId="9" borderId="108" xfId="0" applyNumberFormat="1" applyFont="1" applyFill="1" applyBorder="1" applyAlignment="1">
      <alignment horizontal="center" vertical="center"/>
    </xf>
    <xf numFmtId="1" fontId="5" fillId="9" borderId="10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"/>
  <sheetViews>
    <sheetView tabSelected="1"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161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3"/>
    </row>
    <row r="2" spans="1:27" ht="15.75" thickTop="1" x14ac:dyDescent="0.25">
      <c r="A2" s="164" t="s">
        <v>14</v>
      </c>
      <c r="B2" s="165"/>
      <c r="C2" s="165"/>
      <c r="D2" s="165"/>
      <c r="E2" s="165"/>
      <c r="F2" s="165"/>
      <c r="G2" s="166"/>
      <c r="H2" s="167"/>
      <c r="I2" s="168"/>
      <c r="J2" s="168"/>
      <c r="K2" s="168"/>
      <c r="L2" s="168"/>
      <c r="M2" s="168"/>
      <c r="N2" s="169"/>
      <c r="O2" s="170" t="s">
        <v>0</v>
      </c>
      <c r="P2" s="165"/>
      <c r="Q2" s="165"/>
      <c r="R2" s="165"/>
      <c r="S2" s="166"/>
      <c r="T2" s="167"/>
      <c r="U2" s="168"/>
      <c r="V2" s="168"/>
      <c r="W2" s="168"/>
      <c r="X2" s="168"/>
      <c r="Y2" s="168"/>
      <c r="Z2" s="168"/>
      <c r="AA2" s="169"/>
    </row>
    <row r="3" spans="1:27" x14ac:dyDescent="0.25">
      <c r="A3" s="154" t="s">
        <v>97</v>
      </c>
      <c r="B3" s="155"/>
      <c r="C3" s="155"/>
      <c r="D3" s="155"/>
      <c r="E3" s="155"/>
      <c r="F3" s="155"/>
      <c r="G3" s="156"/>
      <c r="H3" s="157"/>
      <c r="I3" s="158"/>
      <c r="J3" s="158"/>
      <c r="K3" s="158"/>
      <c r="L3" s="158"/>
      <c r="M3" s="158"/>
      <c r="N3" s="159"/>
      <c r="O3" s="160" t="s">
        <v>1</v>
      </c>
      <c r="P3" s="155"/>
      <c r="Q3" s="155"/>
      <c r="R3" s="155"/>
      <c r="S3" s="156"/>
      <c r="T3" s="157"/>
      <c r="U3" s="158"/>
      <c r="V3" s="158"/>
      <c r="W3" s="158"/>
      <c r="X3" s="158"/>
      <c r="Y3" s="158"/>
      <c r="Z3" s="158"/>
      <c r="AA3" s="159"/>
    </row>
    <row r="4" spans="1:27" x14ac:dyDescent="0.25">
      <c r="A4" s="154" t="s">
        <v>21</v>
      </c>
      <c r="B4" s="155"/>
      <c r="C4" s="155"/>
      <c r="D4" s="155"/>
      <c r="E4" s="155"/>
      <c r="F4" s="155"/>
      <c r="G4" s="156"/>
      <c r="H4" s="157"/>
      <c r="I4" s="158"/>
      <c r="J4" s="158"/>
      <c r="K4" s="158"/>
      <c r="L4" s="158"/>
      <c r="M4" s="158"/>
      <c r="N4" s="159"/>
      <c r="O4" s="160" t="s">
        <v>2</v>
      </c>
      <c r="P4" s="155"/>
      <c r="Q4" s="155"/>
      <c r="R4" s="155"/>
      <c r="S4" s="156"/>
      <c r="T4" s="157"/>
      <c r="U4" s="158"/>
      <c r="V4" s="158"/>
      <c r="W4" s="158"/>
      <c r="X4" s="158"/>
      <c r="Y4" s="158"/>
      <c r="Z4" s="158"/>
      <c r="AA4" s="159"/>
    </row>
    <row r="5" spans="1:27" x14ac:dyDescent="0.25">
      <c r="A5" s="154" t="s">
        <v>3</v>
      </c>
      <c r="B5" s="155"/>
      <c r="C5" s="155"/>
      <c r="D5" s="155"/>
      <c r="E5" s="155"/>
      <c r="F5" s="155"/>
      <c r="G5" s="156"/>
      <c r="H5" s="157"/>
      <c r="I5" s="158"/>
      <c r="J5" s="158"/>
      <c r="K5" s="158"/>
      <c r="L5" s="158"/>
      <c r="M5" s="158"/>
      <c r="N5" s="159"/>
      <c r="O5" s="160" t="s">
        <v>4</v>
      </c>
      <c r="P5" s="155"/>
      <c r="Q5" s="155"/>
      <c r="R5" s="155"/>
      <c r="S5" s="156"/>
      <c r="T5" s="157"/>
      <c r="U5" s="158"/>
      <c r="V5" s="158"/>
      <c r="W5" s="158"/>
      <c r="X5" s="158"/>
      <c r="Y5" s="158"/>
      <c r="Z5" s="158"/>
      <c r="AA5" s="159"/>
    </row>
    <row r="6" spans="1:27" ht="15.75" thickBot="1" x14ac:dyDescent="0.3">
      <c r="A6" s="148" t="s">
        <v>22</v>
      </c>
      <c r="B6" s="149"/>
      <c r="C6" s="149"/>
      <c r="D6" s="149"/>
      <c r="E6" s="149"/>
      <c r="F6" s="149"/>
      <c r="G6" s="150"/>
      <c r="H6" s="151"/>
      <c r="I6" s="152"/>
      <c r="J6" s="152"/>
      <c r="K6" s="152"/>
      <c r="L6" s="152"/>
      <c r="M6" s="152"/>
      <c r="N6" s="153"/>
      <c r="O6" s="16" t="s">
        <v>15</v>
      </c>
      <c r="P6" s="17"/>
      <c r="Q6" s="17"/>
      <c r="R6" s="17"/>
      <c r="S6" s="18"/>
      <c r="T6" s="151"/>
      <c r="U6" s="152"/>
      <c r="V6" s="152"/>
      <c r="W6" s="152"/>
      <c r="X6" s="152"/>
      <c r="Y6" s="152"/>
      <c r="Z6" s="152"/>
      <c r="AA6" s="153"/>
    </row>
    <row r="7" spans="1:27" ht="16.5" customHeight="1" thickTop="1" thickBot="1" x14ac:dyDescent="0.3">
      <c r="A7" s="117" t="s">
        <v>5</v>
      </c>
      <c r="B7" s="118"/>
      <c r="C7" s="118"/>
      <c r="D7" s="118"/>
      <c r="E7" s="118"/>
      <c r="F7" s="118"/>
      <c r="G7" s="118"/>
      <c r="H7" s="118"/>
      <c r="I7" s="119"/>
      <c r="J7" s="126" t="s">
        <v>6</v>
      </c>
      <c r="K7" s="129" t="s"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</row>
    <row r="8" spans="1:27" ht="111.75" customHeight="1" thickTop="1" x14ac:dyDescent="0.25">
      <c r="A8" s="120"/>
      <c r="B8" s="121"/>
      <c r="C8" s="121"/>
      <c r="D8" s="121"/>
      <c r="E8" s="121"/>
      <c r="F8" s="121"/>
      <c r="G8" s="121"/>
      <c r="H8" s="121"/>
      <c r="I8" s="122"/>
      <c r="J8" s="127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7" ht="15.75" customHeight="1" thickBot="1" x14ac:dyDescent="0.3">
      <c r="A9" s="123"/>
      <c r="B9" s="124"/>
      <c r="C9" s="124"/>
      <c r="D9" s="124"/>
      <c r="E9" s="124"/>
      <c r="F9" s="124"/>
      <c r="G9" s="124"/>
      <c r="H9" s="124"/>
      <c r="I9" s="125"/>
      <c r="J9" s="128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22.5" customHeight="1" x14ac:dyDescent="0.25">
      <c r="A10" s="140" t="s">
        <v>23</v>
      </c>
      <c r="B10" s="141"/>
      <c r="C10" s="141"/>
      <c r="D10" s="142" t="s">
        <v>41</v>
      </c>
      <c r="E10" s="143"/>
      <c r="F10" s="143"/>
      <c r="G10" s="143"/>
      <c r="H10" s="143"/>
      <c r="I10" s="144"/>
      <c r="J10" s="4">
        <v>10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" customHeight="1" x14ac:dyDescent="0.25">
      <c r="A11" s="134" t="s">
        <v>16</v>
      </c>
      <c r="B11" s="135"/>
      <c r="C11" s="136"/>
      <c r="D11" s="131" t="s">
        <v>24</v>
      </c>
      <c r="E11" s="132"/>
      <c r="F11" s="132"/>
      <c r="G11" s="132"/>
      <c r="H11" s="132"/>
      <c r="I11" s="133"/>
      <c r="J11" s="8">
        <v>5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" customHeight="1" x14ac:dyDescent="0.25">
      <c r="A12" s="137"/>
      <c r="B12" s="138"/>
      <c r="C12" s="139"/>
      <c r="D12" s="131" t="s">
        <v>25</v>
      </c>
      <c r="E12" s="132"/>
      <c r="F12" s="132"/>
      <c r="G12" s="132"/>
      <c r="H12" s="132"/>
      <c r="I12" s="133"/>
      <c r="J12" s="8">
        <v>5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5" customHeight="1" x14ac:dyDescent="0.25">
      <c r="A13" s="134" t="s">
        <v>18</v>
      </c>
      <c r="B13" s="135"/>
      <c r="C13" s="136"/>
      <c r="D13" s="131" t="s">
        <v>44</v>
      </c>
      <c r="E13" s="132"/>
      <c r="F13" s="132"/>
      <c r="G13" s="132"/>
      <c r="H13" s="132"/>
      <c r="I13" s="133"/>
      <c r="J13" s="8">
        <v>5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5" customHeight="1" x14ac:dyDescent="0.25">
      <c r="A14" s="137"/>
      <c r="B14" s="138"/>
      <c r="C14" s="139"/>
      <c r="D14" s="36" t="s">
        <v>42</v>
      </c>
      <c r="E14" s="37"/>
      <c r="F14" s="37"/>
      <c r="G14" s="37"/>
      <c r="H14" s="37"/>
      <c r="I14" s="38"/>
      <c r="J14" s="8">
        <v>5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" customHeight="1" x14ac:dyDescent="0.25">
      <c r="A15" s="137"/>
      <c r="B15" s="138"/>
      <c r="C15" s="139"/>
      <c r="D15" s="131" t="s">
        <v>26</v>
      </c>
      <c r="E15" s="132"/>
      <c r="F15" s="132"/>
      <c r="G15" s="132"/>
      <c r="H15" s="132"/>
      <c r="I15" s="133"/>
      <c r="J15" s="8">
        <v>5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5" customHeight="1" x14ac:dyDescent="0.25">
      <c r="A16" s="134" t="s">
        <v>17</v>
      </c>
      <c r="B16" s="135"/>
      <c r="C16" s="136"/>
      <c r="D16" s="131" t="s">
        <v>27</v>
      </c>
      <c r="E16" s="132"/>
      <c r="F16" s="132"/>
      <c r="G16" s="132"/>
      <c r="H16" s="132"/>
      <c r="I16" s="133"/>
      <c r="J16" s="8">
        <v>5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5" customHeight="1" x14ac:dyDescent="0.25">
      <c r="A17" s="137"/>
      <c r="B17" s="138"/>
      <c r="C17" s="139"/>
      <c r="D17" s="131" t="s">
        <v>28</v>
      </c>
      <c r="E17" s="132"/>
      <c r="F17" s="132"/>
      <c r="G17" s="132"/>
      <c r="H17" s="132"/>
      <c r="I17" s="133"/>
      <c r="J17" s="8">
        <v>5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5" customHeight="1" x14ac:dyDescent="0.25">
      <c r="A18" s="145"/>
      <c r="B18" s="146"/>
      <c r="C18" s="147"/>
      <c r="D18" s="131" t="s">
        <v>29</v>
      </c>
      <c r="E18" s="132"/>
      <c r="F18" s="132"/>
      <c r="G18" s="132"/>
      <c r="H18" s="132"/>
      <c r="I18" s="133"/>
      <c r="J18" s="8">
        <v>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5" customHeight="1" x14ac:dyDescent="0.25">
      <c r="A19" s="81" t="s">
        <v>46</v>
      </c>
      <c r="B19" s="82"/>
      <c r="C19" s="82"/>
      <c r="D19" s="82"/>
      <c r="E19" s="82"/>
      <c r="F19" s="82"/>
      <c r="G19" s="82"/>
      <c r="H19" s="82"/>
      <c r="I19" s="83"/>
      <c r="J19" s="39">
        <v>5</v>
      </c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1:27" ht="15" customHeight="1" thickBot="1" x14ac:dyDescent="0.3">
      <c r="A20" s="102" t="s">
        <v>45</v>
      </c>
      <c r="B20" s="103"/>
      <c r="C20" s="103"/>
      <c r="D20" s="103"/>
      <c r="E20" s="103"/>
      <c r="F20" s="103"/>
      <c r="G20" s="103"/>
      <c r="H20" s="103"/>
      <c r="I20" s="104"/>
      <c r="J20" s="9">
        <v>5</v>
      </c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1:27" ht="15" customHeight="1" thickBot="1" x14ac:dyDescent="0.3">
      <c r="A21" s="96" t="s">
        <v>43</v>
      </c>
      <c r="B21" s="97"/>
      <c r="C21" s="97"/>
      <c r="D21" s="97"/>
      <c r="E21" s="97"/>
      <c r="F21" s="97"/>
      <c r="G21" s="97"/>
      <c r="H21" s="97"/>
      <c r="I21" s="98"/>
      <c r="J21" s="61">
        <f>SUM(J10:J20)</f>
        <v>60</v>
      </c>
      <c r="K21" s="248">
        <f t="shared" ref="K21:AA21" si="0">SUM(K10:K20)</f>
        <v>0</v>
      </c>
      <c r="L21" s="249">
        <f t="shared" si="0"/>
        <v>0</v>
      </c>
      <c r="M21" s="249">
        <f t="shared" si="0"/>
        <v>0</v>
      </c>
      <c r="N21" s="249">
        <f t="shared" si="0"/>
        <v>0</v>
      </c>
      <c r="O21" s="249">
        <f t="shared" si="0"/>
        <v>0</v>
      </c>
      <c r="P21" s="249">
        <f t="shared" si="0"/>
        <v>0</v>
      </c>
      <c r="Q21" s="249">
        <f t="shared" si="0"/>
        <v>0</v>
      </c>
      <c r="R21" s="249">
        <f t="shared" si="0"/>
        <v>0</v>
      </c>
      <c r="S21" s="249">
        <f t="shared" si="0"/>
        <v>0</v>
      </c>
      <c r="T21" s="249">
        <f t="shared" si="0"/>
        <v>0</v>
      </c>
      <c r="U21" s="249">
        <f t="shared" si="0"/>
        <v>0</v>
      </c>
      <c r="V21" s="249">
        <f t="shared" si="0"/>
        <v>0</v>
      </c>
      <c r="W21" s="249">
        <f t="shared" si="0"/>
        <v>0</v>
      </c>
      <c r="X21" s="249">
        <f t="shared" si="0"/>
        <v>0</v>
      </c>
      <c r="Y21" s="249">
        <f t="shared" si="0"/>
        <v>0</v>
      </c>
      <c r="Z21" s="249">
        <f t="shared" si="0"/>
        <v>0</v>
      </c>
      <c r="AA21" s="62">
        <f t="shared" si="0"/>
        <v>0</v>
      </c>
    </row>
    <row r="22" spans="1:27" ht="18" customHeight="1" thickTop="1" thickBot="1" x14ac:dyDescent="0.3">
      <c r="A22" s="99" t="s">
        <v>8</v>
      </c>
      <c r="B22" s="100"/>
      <c r="C22" s="100"/>
      <c r="D22" s="100"/>
      <c r="E22" s="100"/>
      <c r="F22" s="100"/>
      <c r="G22" s="100"/>
      <c r="H22" s="100"/>
      <c r="I22" s="101"/>
      <c r="J22" s="76">
        <f>J21/60*50</f>
        <v>50</v>
      </c>
      <c r="K22" s="77">
        <f t="shared" ref="K22:AA22" si="1">K21/60*50</f>
        <v>0</v>
      </c>
      <c r="L22" s="78">
        <f t="shared" si="1"/>
        <v>0</v>
      </c>
      <c r="M22" s="78">
        <f t="shared" si="1"/>
        <v>0</v>
      </c>
      <c r="N22" s="78">
        <f t="shared" si="1"/>
        <v>0</v>
      </c>
      <c r="O22" s="78">
        <f t="shared" si="1"/>
        <v>0</v>
      </c>
      <c r="P22" s="78">
        <f t="shared" si="1"/>
        <v>0</v>
      </c>
      <c r="Q22" s="78">
        <f t="shared" si="1"/>
        <v>0</v>
      </c>
      <c r="R22" s="78">
        <f t="shared" si="1"/>
        <v>0</v>
      </c>
      <c r="S22" s="78">
        <f t="shared" si="1"/>
        <v>0</v>
      </c>
      <c r="T22" s="78">
        <f t="shared" si="1"/>
        <v>0</v>
      </c>
      <c r="U22" s="78">
        <f t="shared" si="1"/>
        <v>0</v>
      </c>
      <c r="V22" s="78">
        <f t="shared" si="1"/>
        <v>0</v>
      </c>
      <c r="W22" s="78">
        <f t="shared" si="1"/>
        <v>0</v>
      </c>
      <c r="X22" s="78">
        <f t="shared" si="1"/>
        <v>0</v>
      </c>
      <c r="Y22" s="78">
        <f t="shared" si="1"/>
        <v>0</v>
      </c>
      <c r="Z22" s="78">
        <f t="shared" si="1"/>
        <v>0</v>
      </c>
      <c r="AA22" s="79">
        <f t="shared" si="1"/>
        <v>0</v>
      </c>
    </row>
    <row r="23" spans="1:27" ht="40.5" customHeight="1" thickTop="1" thickBot="1" x14ac:dyDescent="0.3">
      <c r="A23" s="108" t="s">
        <v>9</v>
      </c>
      <c r="B23" s="109"/>
      <c r="C23" s="109"/>
      <c r="D23" s="109"/>
      <c r="E23" s="110"/>
      <c r="F23" s="111"/>
      <c r="G23" s="106"/>
      <c r="H23" s="106"/>
      <c r="I23" s="106"/>
      <c r="J23" s="105" t="s">
        <v>10</v>
      </c>
      <c r="K23" s="105"/>
      <c r="L23" s="106"/>
      <c r="M23" s="106"/>
      <c r="N23" s="112"/>
      <c r="O23" s="113" t="s">
        <v>11</v>
      </c>
      <c r="P23" s="114"/>
      <c r="Q23" s="114"/>
      <c r="R23" s="115"/>
      <c r="S23" s="116"/>
      <c r="T23" s="106"/>
      <c r="U23" s="106"/>
      <c r="V23" s="106"/>
      <c r="W23" s="105" t="s">
        <v>10</v>
      </c>
      <c r="X23" s="105"/>
      <c r="Y23" s="106"/>
      <c r="Z23" s="106"/>
      <c r="AA23" s="107"/>
    </row>
    <row r="24" spans="1:27" ht="51.75" customHeight="1" thickTop="1" thickBot="1" x14ac:dyDescent="0.3">
      <c r="A24" s="87" t="s">
        <v>12</v>
      </c>
      <c r="B24" s="88"/>
      <c r="C24" s="88"/>
      <c r="D24" s="88"/>
      <c r="E24" s="89"/>
      <c r="F24" s="90"/>
      <c r="G24" s="85"/>
      <c r="H24" s="85"/>
      <c r="I24" s="85"/>
      <c r="J24" s="84" t="s">
        <v>10</v>
      </c>
      <c r="K24" s="84"/>
      <c r="L24" s="85"/>
      <c r="M24" s="85"/>
      <c r="N24" s="91"/>
      <c r="O24" s="92" t="s">
        <v>13</v>
      </c>
      <c r="P24" s="93"/>
      <c r="Q24" s="93"/>
      <c r="R24" s="94"/>
      <c r="S24" s="95"/>
      <c r="T24" s="85"/>
      <c r="U24" s="85"/>
      <c r="V24" s="85"/>
      <c r="W24" s="84" t="s">
        <v>10</v>
      </c>
      <c r="X24" s="84"/>
      <c r="Y24" s="85"/>
      <c r="Z24" s="85"/>
      <c r="AA24" s="86"/>
    </row>
  </sheetData>
  <mergeCells count="55">
    <mergeCell ref="D16:I16"/>
    <mergeCell ref="D18:I18"/>
    <mergeCell ref="D17:I17"/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A4:G4"/>
    <mergeCell ref="H4:N4"/>
    <mergeCell ref="O4:S4"/>
    <mergeCell ref="T4:AA4"/>
    <mergeCell ref="A6:G6"/>
    <mergeCell ref="H6:N6"/>
    <mergeCell ref="T6:AA6"/>
    <mergeCell ref="A5:G5"/>
    <mergeCell ref="H5:N5"/>
    <mergeCell ref="O5:S5"/>
    <mergeCell ref="T5:AA5"/>
    <mergeCell ref="J23:K23"/>
    <mergeCell ref="L23:N23"/>
    <mergeCell ref="O23:R23"/>
    <mergeCell ref="S23:V23"/>
    <mergeCell ref="A7:I9"/>
    <mergeCell ref="J7:J9"/>
    <mergeCell ref="K7:AA7"/>
    <mergeCell ref="D11:I11"/>
    <mergeCell ref="D12:I12"/>
    <mergeCell ref="A11:C12"/>
    <mergeCell ref="A10:C10"/>
    <mergeCell ref="D10:I10"/>
    <mergeCell ref="A13:C15"/>
    <mergeCell ref="A16:C18"/>
    <mergeCell ref="D13:I13"/>
    <mergeCell ref="D15:I15"/>
    <mergeCell ref="A19:I19"/>
    <mergeCell ref="W24:X24"/>
    <mergeCell ref="Y24:AA24"/>
    <mergeCell ref="A24:E24"/>
    <mergeCell ref="F24:I24"/>
    <mergeCell ref="J24:K24"/>
    <mergeCell ref="L24:N24"/>
    <mergeCell ref="O24:R24"/>
    <mergeCell ref="S24:V24"/>
    <mergeCell ref="A21:I21"/>
    <mergeCell ref="A22:I22"/>
    <mergeCell ref="A20:I20"/>
    <mergeCell ref="W23:X23"/>
    <mergeCell ref="Y23:AA23"/>
    <mergeCell ref="A23:E23"/>
    <mergeCell ref="F23:I23"/>
  </mergeCells>
  <pageMargins left="0.23622047244094491" right="0.23622047244094491" top="0.74803149606299213" bottom="0.74803149606299213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4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161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3"/>
    </row>
    <row r="2" spans="1:27" ht="15.75" thickTop="1" x14ac:dyDescent="0.25">
      <c r="A2" s="164" t="s">
        <v>14</v>
      </c>
      <c r="B2" s="165"/>
      <c r="C2" s="165"/>
      <c r="D2" s="165"/>
      <c r="E2" s="165"/>
      <c r="F2" s="165"/>
      <c r="G2" s="166"/>
      <c r="H2" s="167"/>
      <c r="I2" s="168"/>
      <c r="J2" s="168"/>
      <c r="K2" s="168"/>
      <c r="L2" s="168"/>
      <c r="M2" s="168"/>
      <c r="N2" s="169"/>
      <c r="O2" s="170" t="s">
        <v>0</v>
      </c>
      <c r="P2" s="165"/>
      <c r="Q2" s="165"/>
      <c r="R2" s="165"/>
      <c r="S2" s="166"/>
      <c r="T2" s="167">
        <f>'Phase 1 - External Taper'!T2</f>
        <v>0</v>
      </c>
      <c r="U2" s="168"/>
      <c r="V2" s="168"/>
      <c r="W2" s="168"/>
      <c r="X2" s="168"/>
      <c r="Y2" s="168"/>
      <c r="Z2" s="168"/>
      <c r="AA2" s="169"/>
    </row>
    <row r="3" spans="1:27" x14ac:dyDescent="0.25">
      <c r="A3" s="154" t="s">
        <v>97</v>
      </c>
      <c r="B3" s="155"/>
      <c r="C3" s="155"/>
      <c r="D3" s="155"/>
      <c r="E3" s="155"/>
      <c r="F3" s="155"/>
      <c r="G3" s="156"/>
      <c r="H3" s="157"/>
      <c r="I3" s="158"/>
      <c r="J3" s="158"/>
      <c r="K3" s="158"/>
      <c r="L3" s="158"/>
      <c r="M3" s="158"/>
      <c r="N3" s="159"/>
      <c r="O3" s="160" t="s">
        <v>1</v>
      </c>
      <c r="P3" s="155"/>
      <c r="Q3" s="155"/>
      <c r="R3" s="155"/>
      <c r="S3" s="156"/>
      <c r="T3" s="157">
        <f>'Phase 1 - External Taper'!T3</f>
        <v>0</v>
      </c>
      <c r="U3" s="158"/>
      <c r="V3" s="158"/>
      <c r="W3" s="158"/>
      <c r="X3" s="158"/>
      <c r="Y3" s="158"/>
      <c r="Z3" s="158"/>
      <c r="AA3" s="159"/>
    </row>
    <row r="4" spans="1:27" x14ac:dyDescent="0.25">
      <c r="A4" s="154" t="s">
        <v>21</v>
      </c>
      <c r="B4" s="155"/>
      <c r="C4" s="155"/>
      <c r="D4" s="155"/>
      <c r="E4" s="155"/>
      <c r="F4" s="155"/>
      <c r="G4" s="156"/>
      <c r="H4" s="157"/>
      <c r="I4" s="158"/>
      <c r="J4" s="158"/>
      <c r="K4" s="158"/>
      <c r="L4" s="158"/>
      <c r="M4" s="158"/>
      <c r="N4" s="159"/>
      <c r="O4" s="160" t="s">
        <v>2</v>
      </c>
      <c r="P4" s="155"/>
      <c r="Q4" s="155"/>
      <c r="R4" s="155"/>
      <c r="S4" s="156"/>
      <c r="T4" s="157">
        <f>'Phase 1 - External Taper'!T4</f>
        <v>0</v>
      </c>
      <c r="U4" s="158"/>
      <c r="V4" s="158"/>
      <c r="W4" s="158"/>
      <c r="X4" s="158"/>
      <c r="Y4" s="158"/>
      <c r="Z4" s="158"/>
      <c r="AA4" s="159"/>
    </row>
    <row r="5" spans="1:27" x14ac:dyDescent="0.25">
      <c r="A5" s="154" t="s">
        <v>3</v>
      </c>
      <c r="B5" s="155"/>
      <c r="C5" s="155"/>
      <c r="D5" s="155"/>
      <c r="E5" s="155"/>
      <c r="F5" s="155"/>
      <c r="G5" s="156"/>
      <c r="H5" s="157"/>
      <c r="I5" s="158"/>
      <c r="J5" s="158"/>
      <c r="K5" s="158"/>
      <c r="L5" s="158"/>
      <c r="M5" s="158"/>
      <c r="N5" s="159"/>
      <c r="O5" s="160" t="s">
        <v>4</v>
      </c>
      <c r="P5" s="155"/>
      <c r="Q5" s="155"/>
      <c r="R5" s="155"/>
      <c r="S5" s="156"/>
      <c r="T5" s="157"/>
      <c r="U5" s="158"/>
      <c r="V5" s="158"/>
      <c r="W5" s="158"/>
      <c r="X5" s="158"/>
      <c r="Y5" s="158"/>
      <c r="Z5" s="158"/>
      <c r="AA5" s="159"/>
    </row>
    <row r="6" spans="1:27" ht="15.75" thickBot="1" x14ac:dyDescent="0.3">
      <c r="A6" s="148" t="s">
        <v>30</v>
      </c>
      <c r="B6" s="149"/>
      <c r="C6" s="149"/>
      <c r="D6" s="149"/>
      <c r="E6" s="149"/>
      <c r="F6" s="149"/>
      <c r="G6" s="150"/>
      <c r="H6" s="151"/>
      <c r="I6" s="152"/>
      <c r="J6" s="152"/>
      <c r="K6" s="152"/>
      <c r="L6" s="152"/>
      <c r="M6" s="152"/>
      <c r="N6" s="153"/>
      <c r="O6" s="16" t="s">
        <v>15</v>
      </c>
      <c r="P6" s="17"/>
      <c r="Q6" s="17"/>
      <c r="R6" s="17"/>
      <c r="S6" s="18"/>
      <c r="T6" s="151"/>
      <c r="U6" s="152"/>
      <c r="V6" s="152"/>
      <c r="W6" s="152"/>
      <c r="X6" s="152"/>
      <c r="Y6" s="152"/>
      <c r="Z6" s="152"/>
      <c r="AA6" s="153"/>
    </row>
    <row r="7" spans="1:27" ht="16.5" customHeight="1" thickTop="1" thickBot="1" x14ac:dyDescent="0.3">
      <c r="A7" s="117" t="s">
        <v>5</v>
      </c>
      <c r="B7" s="118"/>
      <c r="C7" s="118"/>
      <c r="D7" s="118"/>
      <c r="E7" s="118"/>
      <c r="F7" s="118"/>
      <c r="G7" s="118"/>
      <c r="H7" s="118"/>
      <c r="I7" s="119"/>
      <c r="J7" s="126" t="s">
        <v>6</v>
      </c>
      <c r="K7" s="129" t="s"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</row>
    <row r="8" spans="1:27" ht="111.75" customHeight="1" thickTop="1" x14ac:dyDescent="0.25">
      <c r="A8" s="120"/>
      <c r="B8" s="121"/>
      <c r="C8" s="121"/>
      <c r="D8" s="121"/>
      <c r="E8" s="121"/>
      <c r="F8" s="121"/>
      <c r="G8" s="121"/>
      <c r="H8" s="121"/>
      <c r="I8" s="122"/>
      <c r="J8" s="127"/>
      <c r="K8" s="13">
        <f>'Phase 1 - External Taper'!K8</f>
        <v>0</v>
      </c>
      <c r="L8" s="14">
        <f>'Phase 1 - External Taper'!L8</f>
        <v>0</v>
      </c>
      <c r="M8" s="14">
        <f>'Phase 1 - External Taper'!M8</f>
        <v>0</v>
      </c>
      <c r="N8" s="14">
        <f>'Phase 1 - External Taper'!N8</f>
        <v>0</v>
      </c>
      <c r="O8" s="14">
        <f>'Phase 1 - External Taper'!O8</f>
        <v>0</v>
      </c>
      <c r="P8" s="14">
        <f>'Phase 1 - External Taper'!P8</f>
        <v>0</v>
      </c>
      <c r="Q8" s="14">
        <f>'Phase 1 - External Taper'!Q8</f>
        <v>0</v>
      </c>
      <c r="R8" s="14">
        <f>'Phase 1 - External Taper'!R8</f>
        <v>0</v>
      </c>
      <c r="S8" s="14">
        <f>'Phase 1 - External Taper'!S8</f>
        <v>0</v>
      </c>
      <c r="T8" s="14">
        <f>'Phase 1 - External Taper'!T8</f>
        <v>0</v>
      </c>
      <c r="U8" s="14">
        <f>'Phase 1 - External Taper'!U8</f>
        <v>0</v>
      </c>
      <c r="V8" s="14">
        <f>'Phase 1 - External Taper'!V8</f>
        <v>0</v>
      </c>
      <c r="W8" s="14">
        <f>'Phase 1 - External Taper'!W8</f>
        <v>0</v>
      </c>
      <c r="X8" s="14">
        <f>'Phase 1 - External Taper'!X8</f>
        <v>0</v>
      </c>
      <c r="Y8" s="14">
        <f>'Phase 1 - External Taper'!Y8</f>
        <v>0</v>
      </c>
      <c r="Z8" s="14">
        <f>'Phase 1 - External Taper'!Z8</f>
        <v>0</v>
      </c>
      <c r="AA8" s="15">
        <f>'Phase 1 - External Taper'!AA8</f>
        <v>0</v>
      </c>
    </row>
    <row r="9" spans="1:27" ht="15.75" customHeight="1" thickBot="1" x14ac:dyDescent="0.3">
      <c r="A9" s="123"/>
      <c r="B9" s="124"/>
      <c r="C9" s="124"/>
      <c r="D9" s="124"/>
      <c r="E9" s="124"/>
      <c r="F9" s="124"/>
      <c r="G9" s="124"/>
      <c r="H9" s="124"/>
      <c r="I9" s="125"/>
      <c r="J9" s="128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24" customHeight="1" x14ac:dyDescent="0.25">
      <c r="A10" s="140" t="s">
        <v>23</v>
      </c>
      <c r="B10" s="141"/>
      <c r="C10" s="141"/>
      <c r="D10" s="142" t="s">
        <v>41</v>
      </c>
      <c r="E10" s="143"/>
      <c r="F10" s="143"/>
      <c r="G10" s="143"/>
      <c r="H10" s="143"/>
      <c r="I10" s="144"/>
      <c r="J10" s="4">
        <v>10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" customHeight="1" x14ac:dyDescent="0.25">
      <c r="A11" s="134" t="s">
        <v>16</v>
      </c>
      <c r="B11" s="135"/>
      <c r="C11" s="136"/>
      <c r="D11" s="131" t="s">
        <v>31</v>
      </c>
      <c r="E11" s="132"/>
      <c r="F11" s="132"/>
      <c r="G11" s="132"/>
      <c r="H11" s="132"/>
      <c r="I11" s="133"/>
      <c r="J11" s="8">
        <v>5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" customHeight="1" x14ac:dyDescent="0.25">
      <c r="A12" s="137"/>
      <c r="B12" s="138"/>
      <c r="C12" s="139"/>
      <c r="D12" s="131" t="s">
        <v>32</v>
      </c>
      <c r="E12" s="132"/>
      <c r="F12" s="132"/>
      <c r="G12" s="132"/>
      <c r="H12" s="132"/>
      <c r="I12" s="133"/>
      <c r="J12" s="8">
        <v>5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5" customHeight="1" x14ac:dyDescent="0.25">
      <c r="A13" s="134" t="s">
        <v>18</v>
      </c>
      <c r="B13" s="135"/>
      <c r="C13" s="136"/>
      <c r="D13" s="131" t="s">
        <v>44</v>
      </c>
      <c r="E13" s="132"/>
      <c r="F13" s="132"/>
      <c r="G13" s="132"/>
      <c r="H13" s="132"/>
      <c r="I13" s="133"/>
      <c r="J13" s="8">
        <v>5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5" customHeight="1" x14ac:dyDescent="0.25">
      <c r="A14" s="137"/>
      <c r="B14" s="138"/>
      <c r="C14" s="139"/>
      <c r="D14" s="131" t="s">
        <v>19</v>
      </c>
      <c r="E14" s="132"/>
      <c r="F14" s="132"/>
      <c r="G14" s="132"/>
      <c r="H14" s="132"/>
      <c r="I14" s="133"/>
      <c r="J14" s="8">
        <v>5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" customHeight="1" x14ac:dyDescent="0.25">
      <c r="A15" s="137"/>
      <c r="B15" s="138"/>
      <c r="C15" s="139"/>
      <c r="D15" s="131" t="s">
        <v>26</v>
      </c>
      <c r="E15" s="132"/>
      <c r="F15" s="132"/>
      <c r="G15" s="132"/>
      <c r="H15" s="132"/>
      <c r="I15" s="133"/>
      <c r="J15" s="8">
        <v>5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5" customHeight="1" x14ac:dyDescent="0.25">
      <c r="A16" s="134" t="s">
        <v>17</v>
      </c>
      <c r="B16" s="135"/>
      <c r="C16" s="136"/>
      <c r="D16" s="131" t="s">
        <v>33</v>
      </c>
      <c r="E16" s="132"/>
      <c r="F16" s="132"/>
      <c r="G16" s="132"/>
      <c r="H16" s="132"/>
      <c r="I16" s="133"/>
      <c r="J16" s="8">
        <v>5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5" customHeight="1" x14ac:dyDescent="0.25">
      <c r="A17" s="137"/>
      <c r="B17" s="138"/>
      <c r="C17" s="139"/>
      <c r="D17" s="131" t="s">
        <v>28</v>
      </c>
      <c r="E17" s="132"/>
      <c r="F17" s="132"/>
      <c r="G17" s="132"/>
      <c r="H17" s="132"/>
      <c r="I17" s="133"/>
      <c r="J17" s="8">
        <v>5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5" customHeight="1" x14ac:dyDescent="0.25">
      <c r="A18" s="145"/>
      <c r="B18" s="146"/>
      <c r="C18" s="147"/>
      <c r="D18" s="131" t="s">
        <v>34</v>
      </c>
      <c r="E18" s="132"/>
      <c r="F18" s="132"/>
      <c r="G18" s="132"/>
      <c r="H18" s="132"/>
      <c r="I18" s="133"/>
      <c r="J18" s="8">
        <v>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5" customHeight="1" x14ac:dyDescent="0.25">
      <c r="A19" s="81" t="s">
        <v>47</v>
      </c>
      <c r="B19" s="82"/>
      <c r="C19" s="82"/>
      <c r="D19" s="82"/>
      <c r="E19" s="82"/>
      <c r="F19" s="82"/>
      <c r="G19" s="82"/>
      <c r="H19" s="82"/>
      <c r="I19" s="83"/>
      <c r="J19" s="39">
        <v>5</v>
      </c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1:27" ht="15" customHeight="1" thickBot="1" x14ac:dyDescent="0.3">
      <c r="A20" s="102" t="s">
        <v>48</v>
      </c>
      <c r="B20" s="103"/>
      <c r="C20" s="103"/>
      <c r="D20" s="103"/>
      <c r="E20" s="103"/>
      <c r="F20" s="103"/>
      <c r="G20" s="103"/>
      <c r="H20" s="103"/>
      <c r="I20" s="104"/>
      <c r="J20" s="9">
        <v>5</v>
      </c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1:27" ht="18.75" customHeight="1" thickBot="1" x14ac:dyDescent="0.3">
      <c r="A21" s="96" t="s">
        <v>43</v>
      </c>
      <c r="B21" s="97"/>
      <c r="C21" s="97"/>
      <c r="D21" s="97"/>
      <c r="E21" s="97"/>
      <c r="F21" s="97"/>
      <c r="G21" s="97"/>
      <c r="H21" s="97"/>
      <c r="I21" s="98"/>
      <c r="J21" s="80">
        <f>SUM(J10:J20)</f>
        <v>60</v>
      </c>
      <c r="K21" s="244">
        <f t="shared" ref="K21:AA21" si="0">SUM(K10:K20)</f>
        <v>0</v>
      </c>
      <c r="L21" s="245">
        <f t="shared" si="0"/>
        <v>0</v>
      </c>
      <c r="M21" s="246">
        <f t="shared" si="0"/>
        <v>0</v>
      </c>
      <c r="N21" s="246">
        <f t="shared" si="0"/>
        <v>0</v>
      </c>
      <c r="O21" s="246">
        <f t="shared" si="0"/>
        <v>0</v>
      </c>
      <c r="P21" s="246">
        <f t="shared" si="0"/>
        <v>0</v>
      </c>
      <c r="Q21" s="246">
        <f t="shared" si="0"/>
        <v>0</v>
      </c>
      <c r="R21" s="246">
        <f t="shared" si="0"/>
        <v>0</v>
      </c>
      <c r="S21" s="246">
        <f t="shared" si="0"/>
        <v>0</v>
      </c>
      <c r="T21" s="246">
        <f t="shared" si="0"/>
        <v>0</v>
      </c>
      <c r="U21" s="246">
        <f t="shared" si="0"/>
        <v>0</v>
      </c>
      <c r="V21" s="246">
        <f t="shared" si="0"/>
        <v>0</v>
      </c>
      <c r="W21" s="246">
        <f t="shared" si="0"/>
        <v>0</v>
      </c>
      <c r="X21" s="246">
        <f t="shared" si="0"/>
        <v>0</v>
      </c>
      <c r="Y21" s="246">
        <f t="shared" si="0"/>
        <v>0</v>
      </c>
      <c r="Z21" s="246">
        <f t="shared" si="0"/>
        <v>0</v>
      </c>
      <c r="AA21" s="247">
        <f t="shared" si="0"/>
        <v>0</v>
      </c>
    </row>
    <row r="22" spans="1:27" ht="24.75" customHeight="1" thickTop="1" thickBot="1" x14ac:dyDescent="0.3">
      <c r="A22" s="171" t="s">
        <v>8</v>
      </c>
      <c r="B22" s="172"/>
      <c r="C22" s="172"/>
      <c r="D22" s="172"/>
      <c r="E22" s="172"/>
      <c r="F22" s="172"/>
      <c r="G22" s="172"/>
      <c r="H22" s="172"/>
      <c r="I22" s="173"/>
      <c r="J22" s="76">
        <f>J21/60*50</f>
        <v>50</v>
      </c>
      <c r="K22" s="76">
        <f t="shared" ref="K22:AA22" si="1">K21/60*50</f>
        <v>0</v>
      </c>
      <c r="L22" s="77">
        <f t="shared" si="1"/>
        <v>0</v>
      </c>
      <c r="M22" s="78">
        <f t="shared" si="1"/>
        <v>0</v>
      </c>
      <c r="N22" s="78">
        <f t="shared" si="1"/>
        <v>0</v>
      </c>
      <c r="O22" s="78">
        <f t="shared" si="1"/>
        <v>0</v>
      </c>
      <c r="P22" s="78">
        <f t="shared" si="1"/>
        <v>0</v>
      </c>
      <c r="Q22" s="78">
        <f t="shared" si="1"/>
        <v>0</v>
      </c>
      <c r="R22" s="78">
        <f t="shared" si="1"/>
        <v>0</v>
      </c>
      <c r="S22" s="78">
        <f t="shared" si="1"/>
        <v>0</v>
      </c>
      <c r="T22" s="78">
        <f t="shared" si="1"/>
        <v>0</v>
      </c>
      <c r="U22" s="78">
        <f t="shared" si="1"/>
        <v>0</v>
      </c>
      <c r="V22" s="78">
        <f t="shared" si="1"/>
        <v>0</v>
      </c>
      <c r="W22" s="78">
        <f t="shared" si="1"/>
        <v>0</v>
      </c>
      <c r="X22" s="78">
        <f t="shared" si="1"/>
        <v>0</v>
      </c>
      <c r="Y22" s="78">
        <f t="shared" si="1"/>
        <v>0</v>
      </c>
      <c r="Z22" s="78">
        <f t="shared" si="1"/>
        <v>0</v>
      </c>
      <c r="AA22" s="79">
        <f t="shared" si="1"/>
        <v>0</v>
      </c>
    </row>
    <row r="23" spans="1:27" ht="40.5" customHeight="1" thickTop="1" thickBot="1" x14ac:dyDescent="0.3">
      <c r="A23" s="108" t="s">
        <v>9</v>
      </c>
      <c r="B23" s="109"/>
      <c r="C23" s="109"/>
      <c r="D23" s="109"/>
      <c r="E23" s="110"/>
      <c r="F23" s="111"/>
      <c r="G23" s="106"/>
      <c r="H23" s="106"/>
      <c r="I23" s="106"/>
      <c r="J23" s="105" t="s">
        <v>10</v>
      </c>
      <c r="K23" s="105"/>
      <c r="L23" s="106"/>
      <c r="M23" s="106"/>
      <c r="N23" s="112"/>
      <c r="O23" s="113" t="s">
        <v>11</v>
      </c>
      <c r="P23" s="114"/>
      <c r="Q23" s="114"/>
      <c r="R23" s="115"/>
      <c r="S23" s="116"/>
      <c r="T23" s="106"/>
      <c r="U23" s="106"/>
      <c r="V23" s="106"/>
      <c r="W23" s="105" t="s">
        <v>10</v>
      </c>
      <c r="X23" s="105"/>
      <c r="Y23" s="106"/>
      <c r="Z23" s="106"/>
      <c r="AA23" s="107"/>
    </row>
    <row r="24" spans="1:27" ht="51.75" customHeight="1" thickTop="1" thickBot="1" x14ac:dyDescent="0.3">
      <c r="A24" s="87" t="s">
        <v>12</v>
      </c>
      <c r="B24" s="88"/>
      <c r="C24" s="88"/>
      <c r="D24" s="88"/>
      <c r="E24" s="89"/>
      <c r="F24" s="90"/>
      <c r="G24" s="85"/>
      <c r="H24" s="85"/>
      <c r="I24" s="85"/>
      <c r="J24" s="84" t="s">
        <v>10</v>
      </c>
      <c r="K24" s="84"/>
      <c r="L24" s="85"/>
      <c r="M24" s="85"/>
      <c r="N24" s="91"/>
      <c r="O24" s="92" t="s">
        <v>13</v>
      </c>
      <c r="P24" s="93"/>
      <c r="Q24" s="93"/>
      <c r="R24" s="94"/>
      <c r="S24" s="95"/>
      <c r="T24" s="85"/>
      <c r="U24" s="85"/>
      <c r="V24" s="85"/>
      <c r="W24" s="84" t="s">
        <v>10</v>
      </c>
      <c r="X24" s="84"/>
      <c r="Y24" s="85"/>
      <c r="Z24" s="85"/>
      <c r="AA24" s="86"/>
    </row>
  </sheetData>
  <mergeCells count="56">
    <mergeCell ref="S24:V24"/>
    <mergeCell ref="W24:X24"/>
    <mergeCell ref="Y24:AA24"/>
    <mergeCell ref="L23:N23"/>
    <mergeCell ref="O23:R23"/>
    <mergeCell ref="S23:V23"/>
    <mergeCell ref="W23:X23"/>
    <mergeCell ref="Y23:AA23"/>
    <mergeCell ref="A24:E24"/>
    <mergeCell ref="F24:I24"/>
    <mergeCell ref="J24:K24"/>
    <mergeCell ref="L24:N24"/>
    <mergeCell ref="O24:R24"/>
    <mergeCell ref="J23:K23"/>
    <mergeCell ref="A13:C15"/>
    <mergeCell ref="D13:I13"/>
    <mergeCell ref="D15:I15"/>
    <mergeCell ref="A16:C18"/>
    <mergeCell ref="D16:I16"/>
    <mergeCell ref="D17:I17"/>
    <mergeCell ref="D18:I18"/>
    <mergeCell ref="A20:I20"/>
    <mergeCell ref="A21:I21"/>
    <mergeCell ref="A22:I22"/>
    <mergeCell ref="A23:E23"/>
    <mergeCell ref="F23:I23"/>
    <mergeCell ref="D14:I14"/>
    <mergeCell ref="A19:I19"/>
    <mergeCell ref="A10:C10"/>
    <mergeCell ref="D10:I10"/>
    <mergeCell ref="A11:C12"/>
    <mergeCell ref="D11:I11"/>
    <mergeCell ref="D12:I12"/>
    <mergeCell ref="A6:G6"/>
    <mergeCell ref="H6:N6"/>
    <mergeCell ref="T6:AA6"/>
    <mergeCell ref="A7:I9"/>
    <mergeCell ref="J7:J9"/>
    <mergeCell ref="K7:AA7"/>
    <mergeCell ref="A4:G4"/>
    <mergeCell ref="H4:N4"/>
    <mergeCell ref="O4:S4"/>
    <mergeCell ref="T4:AA4"/>
    <mergeCell ref="A5:G5"/>
    <mergeCell ref="H5:N5"/>
    <mergeCell ref="O5:S5"/>
    <mergeCell ref="T5:AA5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9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161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3"/>
    </row>
    <row r="2" spans="1:27" ht="15.75" thickTop="1" x14ac:dyDescent="0.25">
      <c r="A2" s="164" t="s">
        <v>14</v>
      </c>
      <c r="B2" s="165"/>
      <c r="C2" s="165"/>
      <c r="D2" s="165"/>
      <c r="E2" s="165"/>
      <c r="F2" s="165"/>
      <c r="G2" s="166"/>
      <c r="H2" s="167"/>
      <c r="I2" s="168"/>
      <c r="J2" s="168"/>
      <c r="K2" s="168"/>
      <c r="L2" s="168"/>
      <c r="M2" s="168"/>
      <c r="N2" s="169"/>
      <c r="O2" s="170" t="s">
        <v>0</v>
      </c>
      <c r="P2" s="165"/>
      <c r="Q2" s="165"/>
      <c r="R2" s="165"/>
      <c r="S2" s="166"/>
      <c r="T2" s="167">
        <f>'Phase 1 - External Taper'!T2</f>
        <v>0</v>
      </c>
      <c r="U2" s="168"/>
      <c r="V2" s="168"/>
      <c r="W2" s="168"/>
      <c r="X2" s="168"/>
      <c r="Y2" s="168"/>
      <c r="Z2" s="168"/>
      <c r="AA2" s="169"/>
    </row>
    <row r="3" spans="1:27" x14ac:dyDescent="0.25">
      <c r="A3" s="154" t="s">
        <v>97</v>
      </c>
      <c r="B3" s="155"/>
      <c r="C3" s="155"/>
      <c r="D3" s="155"/>
      <c r="E3" s="155"/>
      <c r="F3" s="155"/>
      <c r="G3" s="156"/>
      <c r="H3" s="157"/>
      <c r="I3" s="158"/>
      <c r="J3" s="158"/>
      <c r="K3" s="158"/>
      <c r="L3" s="158"/>
      <c r="M3" s="158"/>
      <c r="N3" s="159"/>
      <c r="O3" s="160" t="s">
        <v>1</v>
      </c>
      <c r="P3" s="155"/>
      <c r="Q3" s="155"/>
      <c r="R3" s="155"/>
      <c r="S3" s="156"/>
      <c r="T3" s="157">
        <f>'Phase 1 - External Taper'!T3</f>
        <v>0</v>
      </c>
      <c r="U3" s="158"/>
      <c r="V3" s="158"/>
      <c r="W3" s="158"/>
      <c r="X3" s="158"/>
      <c r="Y3" s="158"/>
      <c r="Z3" s="158"/>
      <c r="AA3" s="159"/>
    </row>
    <row r="4" spans="1:27" x14ac:dyDescent="0.25">
      <c r="A4" s="154" t="s">
        <v>21</v>
      </c>
      <c r="B4" s="155"/>
      <c r="C4" s="155"/>
      <c r="D4" s="155"/>
      <c r="E4" s="155"/>
      <c r="F4" s="155"/>
      <c r="G4" s="156"/>
      <c r="H4" s="157"/>
      <c r="I4" s="158"/>
      <c r="J4" s="158"/>
      <c r="K4" s="158"/>
      <c r="L4" s="158"/>
      <c r="M4" s="158"/>
      <c r="N4" s="159"/>
      <c r="O4" s="160" t="s">
        <v>2</v>
      </c>
      <c r="P4" s="155"/>
      <c r="Q4" s="155"/>
      <c r="R4" s="155"/>
      <c r="S4" s="156"/>
      <c r="T4" s="157">
        <f>'Phase 1 - External Taper'!T4</f>
        <v>0</v>
      </c>
      <c r="U4" s="158"/>
      <c r="V4" s="158"/>
      <c r="W4" s="158"/>
      <c r="X4" s="158"/>
      <c r="Y4" s="158"/>
      <c r="Z4" s="158"/>
      <c r="AA4" s="159"/>
    </row>
    <row r="5" spans="1:27" x14ac:dyDescent="0.25">
      <c r="A5" s="154" t="s">
        <v>3</v>
      </c>
      <c r="B5" s="155"/>
      <c r="C5" s="155"/>
      <c r="D5" s="155"/>
      <c r="E5" s="155"/>
      <c r="F5" s="155"/>
      <c r="G5" s="156"/>
      <c r="H5" s="157"/>
      <c r="I5" s="158"/>
      <c r="J5" s="158"/>
      <c r="K5" s="158"/>
      <c r="L5" s="158"/>
      <c r="M5" s="158"/>
      <c r="N5" s="159"/>
      <c r="O5" s="160" t="s">
        <v>4</v>
      </c>
      <c r="P5" s="155"/>
      <c r="Q5" s="155"/>
      <c r="R5" s="155"/>
      <c r="S5" s="156"/>
      <c r="T5" s="157"/>
      <c r="U5" s="158"/>
      <c r="V5" s="158"/>
      <c r="W5" s="158"/>
      <c r="X5" s="158"/>
      <c r="Y5" s="158"/>
      <c r="Z5" s="158"/>
      <c r="AA5" s="159"/>
    </row>
    <row r="6" spans="1:27" ht="15.75" thickBot="1" x14ac:dyDescent="0.3">
      <c r="A6" s="148" t="s">
        <v>35</v>
      </c>
      <c r="B6" s="149"/>
      <c r="C6" s="149"/>
      <c r="D6" s="149"/>
      <c r="E6" s="149"/>
      <c r="F6" s="149"/>
      <c r="G6" s="150"/>
      <c r="H6" s="151"/>
      <c r="I6" s="152"/>
      <c r="J6" s="152"/>
      <c r="K6" s="152"/>
      <c r="L6" s="152"/>
      <c r="M6" s="152"/>
      <c r="N6" s="153"/>
      <c r="O6" s="16" t="s">
        <v>15</v>
      </c>
      <c r="P6" s="17"/>
      <c r="Q6" s="17"/>
      <c r="R6" s="17"/>
      <c r="S6" s="18"/>
      <c r="T6" s="151"/>
      <c r="U6" s="152"/>
      <c r="V6" s="152"/>
      <c r="W6" s="152"/>
      <c r="X6" s="152"/>
      <c r="Y6" s="152"/>
      <c r="Z6" s="152"/>
      <c r="AA6" s="153"/>
    </row>
    <row r="7" spans="1:27" ht="16.5" customHeight="1" thickTop="1" thickBot="1" x14ac:dyDescent="0.3">
      <c r="A7" s="117" t="s">
        <v>5</v>
      </c>
      <c r="B7" s="118"/>
      <c r="C7" s="118"/>
      <c r="D7" s="118"/>
      <c r="E7" s="118"/>
      <c r="F7" s="118"/>
      <c r="G7" s="118"/>
      <c r="H7" s="118"/>
      <c r="I7" s="119"/>
      <c r="J7" s="182" t="s">
        <v>6</v>
      </c>
      <c r="K7" s="129" t="s"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</row>
    <row r="8" spans="1:27" ht="111.75" customHeight="1" thickTop="1" x14ac:dyDescent="0.25">
      <c r="A8" s="120"/>
      <c r="B8" s="121"/>
      <c r="C8" s="121"/>
      <c r="D8" s="121"/>
      <c r="E8" s="121"/>
      <c r="F8" s="121"/>
      <c r="G8" s="121"/>
      <c r="H8" s="121"/>
      <c r="I8" s="122"/>
      <c r="J8" s="183"/>
      <c r="K8" s="13">
        <f>'Phase 1 - External Taper'!K8</f>
        <v>0</v>
      </c>
      <c r="L8" s="14">
        <f>'Phase 1 - External Taper'!L8</f>
        <v>0</v>
      </c>
      <c r="M8" s="14">
        <f>'Phase 1 - External Taper'!M8</f>
        <v>0</v>
      </c>
      <c r="N8" s="14">
        <f>'Phase 1 - External Taper'!N8</f>
        <v>0</v>
      </c>
      <c r="O8" s="14">
        <f>'Phase 1 - External Taper'!O8</f>
        <v>0</v>
      </c>
      <c r="P8" s="14">
        <f>'Phase 1 - External Taper'!P8</f>
        <v>0</v>
      </c>
      <c r="Q8" s="14">
        <f>'Phase 1 - External Taper'!Q8</f>
        <v>0</v>
      </c>
      <c r="R8" s="14">
        <f>'Phase 1 - External Taper'!R8</f>
        <v>0</v>
      </c>
      <c r="S8" s="14">
        <f>'Phase 1 - External Taper'!S8</f>
        <v>0</v>
      </c>
      <c r="T8" s="14">
        <f>'Phase 1 - External Taper'!T8</f>
        <v>0</v>
      </c>
      <c r="U8" s="14">
        <f>'Phase 1 - External Taper'!U8</f>
        <v>0</v>
      </c>
      <c r="V8" s="14">
        <f>'Phase 1 - External Taper'!V8</f>
        <v>0</v>
      </c>
      <c r="W8" s="14">
        <f>'Phase 1 - External Taper'!W8</f>
        <v>0</v>
      </c>
      <c r="X8" s="14">
        <f>'Phase 1 - External Taper'!X8</f>
        <v>0</v>
      </c>
      <c r="Y8" s="14">
        <f>'Phase 1 - External Taper'!Y8</f>
        <v>0</v>
      </c>
      <c r="Z8" s="14">
        <f>'Phase 1 - External Taper'!Z8</f>
        <v>0</v>
      </c>
      <c r="AA8" s="15">
        <f>'Phase 1 - External Taper'!AA8</f>
        <v>0</v>
      </c>
    </row>
    <row r="9" spans="1:27" ht="15.75" customHeight="1" thickBot="1" x14ac:dyDescent="0.3">
      <c r="A9" s="123"/>
      <c r="B9" s="124"/>
      <c r="C9" s="124"/>
      <c r="D9" s="124"/>
      <c r="E9" s="124"/>
      <c r="F9" s="124"/>
      <c r="G9" s="124"/>
      <c r="H9" s="124"/>
      <c r="I9" s="125"/>
      <c r="J9" s="184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22.15" customHeight="1" x14ac:dyDescent="0.25">
      <c r="A10" s="140" t="s">
        <v>17</v>
      </c>
      <c r="B10" s="141"/>
      <c r="C10" s="177"/>
      <c r="D10" s="179" t="s">
        <v>49</v>
      </c>
      <c r="E10" s="180"/>
      <c r="F10" s="180"/>
      <c r="G10" s="180"/>
      <c r="H10" s="180"/>
      <c r="I10" s="181"/>
      <c r="J10" s="4">
        <v>5</v>
      </c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</row>
    <row r="11" spans="1:27" ht="22.15" customHeight="1" x14ac:dyDescent="0.25">
      <c r="A11" s="137"/>
      <c r="B11" s="138"/>
      <c r="C11" s="139"/>
      <c r="D11" s="178" t="s">
        <v>50</v>
      </c>
      <c r="E11" s="82"/>
      <c r="F11" s="82"/>
      <c r="G11" s="82"/>
      <c r="H11" s="82"/>
      <c r="I11" s="83"/>
      <c r="J11" s="8">
        <v>10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22.15" customHeight="1" x14ac:dyDescent="0.25">
      <c r="A12" s="137"/>
      <c r="B12" s="138"/>
      <c r="C12" s="139"/>
      <c r="D12" s="178" t="s">
        <v>51</v>
      </c>
      <c r="E12" s="82"/>
      <c r="F12" s="82"/>
      <c r="G12" s="82"/>
      <c r="H12" s="82"/>
      <c r="I12" s="83"/>
      <c r="J12" s="8">
        <v>10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22.15" customHeight="1" x14ac:dyDescent="0.25">
      <c r="A13" s="137"/>
      <c r="B13" s="138"/>
      <c r="C13" s="139"/>
      <c r="D13" s="178" t="s">
        <v>52</v>
      </c>
      <c r="E13" s="82"/>
      <c r="F13" s="82"/>
      <c r="G13" s="82"/>
      <c r="H13" s="82"/>
      <c r="I13" s="83"/>
      <c r="J13" s="8">
        <v>5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22.15" customHeight="1" x14ac:dyDescent="0.25">
      <c r="A14" s="137"/>
      <c r="B14" s="138"/>
      <c r="C14" s="139"/>
      <c r="D14" s="178" t="s">
        <v>53</v>
      </c>
      <c r="E14" s="82"/>
      <c r="F14" s="82"/>
      <c r="G14" s="82"/>
      <c r="H14" s="82"/>
      <c r="I14" s="83"/>
      <c r="J14" s="8">
        <v>10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22.15" customHeight="1" x14ac:dyDescent="0.25">
      <c r="A15" s="145"/>
      <c r="B15" s="146"/>
      <c r="C15" s="147"/>
      <c r="D15" s="178" t="s">
        <v>54</v>
      </c>
      <c r="E15" s="82"/>
      <c r="F15" s="82"/>
      <c r="G15" s="82"/>
      <c r="H15" s="82"/>
      <c r="I15" s="83"/>
      <c r="J15" s="8">
        <v>5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22.15" customHeight="1" x14ac:dyDescent="0.25">
      <c r="A16" s="134" t="s">
        <v>16</v>
      </c>
      <c r="B16" s="135"/>
      <c r="C16" s="136"/>
      <c r="D16" s="178" t="s">
        <v>55</v>
      </c>
      <c r="E16" s="82"/>
      <c r="F16" s="82"/>
      <c r="G16" s="82"/>
      <c r="H16" s="82"/>
      <c r="I16" s="83"/>
      <c r="J16" s="8">
        <v>10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22.15" customHeight="1" x14ac:dyDescent="0.25">
      <c r="A17" s="137"/>
      <c r="B17" s="138"/>
      <c r="C17" s="139"/>
      <c r="D17" s="178" t="s">
        <v>56</v>
      </c>
      <c r="E17" s="82"/>
      <c r="F17" s="82"/>
      <c r="G17" s="82"/>
      <c r="H17" s="82"/>
      <c r="I17" s="83"/>
      <c r="J17" s="8">
        <v>10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22.15" customHeight="1" x14ac:dyDescent="0.25">
      <c r="A18" s="137"/>
      <c r="B18" s="138"/>
      <c r="C18" s="139"/>
      <c r="D18" s="178" t="s">
        <v>57</v>
      </c>
      <c r="E18" s="82"/>
      <c r="F18" s="82"/>
      <c r="G18" s="82"/>
      <c r="H18" s="82"/>
      <c r="I18" s="83"/>
      <c r="J18" s="8">
        <v>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22.15" customHeight="1" x14ac:dyDescent="0.25">
      <c r="A19" s="137"/>
      <c r="B19" s="138"/>
      <c r="C19" s="139"/>
      <c r="D19" s="178" t="s">
        <v>58</v>
      </c>
      <c r="E19" s="82"/>
      <c r="F19" s="82"/>
      <c r="G19" s="82"/>
      <c r="H19" s="82"/>
      <c r="I19" s="83"/>
      <c r="J19" s="8">
        <v>5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22.15" customHeight="1" x14ac:dyDescent="0.25">
      <c r="A20" s="81" t="s">
        <v>59</v>
      </c>
      <c r="B20" s="82"/>
      <c r="C20" s="82"/>
      <c r="D20" s="82"/>
      <c r="E20" s="82"/>
      <c r="F20" s="82"/>
      <c r="G20" s="82"/>
      <c r="H20" s="82"/>
      <c r="I20" s="83"/>
      <c r="J20" s="8">
        <v>5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 ht="22.15" customHeight="1" x14ac:dyDescent="0.25">
      <c r="A21" s="81" t="s">
        <v>60</v>
      </c>
      <c r="B21" s="82"/>
      <c r="C21" s="82"/>
      <c r="D21" s="82"/>
      <c r="E21" s="82"/>
      <c r="F21" s="82"/>
      <c r="G21" s="82"/>
      <c r="H21" s="82"/>
      <c r="I21" s="83"/>
      <c r="J21" s="8">
        <v>5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22.15" customHeight="1" x14ac:dyDescent="0.25">
      <c r="A22" s="81" t="s">
        <v>61</v>
      </c>
      <c r="B22" s="82"/>
      <c r="C22" s="82"/>
      <c r="D22" s="82"/>
      <c r="E22" s="82"/>
      <c r="F22" s="82"/>
      <c r="G22" s="82"/>
      <c r="H22" s="82"/>
      <c r="I22" s="83"/>
      <c r="J22" s="8">
        <v>10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ht="22.15" customHeight="1" x14ac:dyDescent="0.25">
      <c r="A23" s="81" t="s">
        <v>47</v>
      </c>
      <c r="B23" s="82"/>
      <c r="C23" s="82"/>
      <c r="D23" s="82"/>
      <c r="E23" s="82"/>
      <c r="F23" s="82"/>
      <c r="G23" s="82"/>
      <c r="H23" s="82"/>
      <c r="I23" s="83"/>
      <c r="J23" s="8">
        <v>5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1:27" ht="22.15" customHeight="1" thickBot="1" x14ac:dyDescent="0.3">
      <c r="A24" s="174" t="s">
        <v>62</v>
      </c>
      <c r="B24" s="175"/>
      <c r="C24" s="175"/>
      <c r="D24" s="175"/>
      <c r="E24" s="175"/>
      <c r="F24" s="175"/>
      <c r="G24" s="175"/>
      <c r="H24" s="175"/>
      <c r="I24" s="176"/>
      <c r="J24" s="9">
        <v>5</v>
      </c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</row>
    <row r="25" spans="1:27" ht="22.15" customHeight="1" thickBot="1" x14ac:dyDescent="0.3">
      <c r="A25" s="185" t="s">
        <v>43</v>
      </c>
      <c r="B25" s="186"/>
      <c r="C25" s="186"/>
      <c r="D25" s="186"/>
      <c r="E25" s="186"/>
      <c r="F25" s="186"/>
      <c r="G25" s="186"/>
      <c r="H25" s="186"/>
      <c r="I25" s="187"/>
      <c r="J25" s="63">
        <f>SUM(J10:J24)</f>
        <v>105</v>
      </c>
      <c r="K25" s="242">
        <f t="shared" ref="K25:AA25" si="0">SUM(K10:K24)</f>
        <v>0</v>
      </c>
      <c r="L25" s="243">
        <f t="shared" si="0"/>
        <v>0</v>
      </c>
      <c r="M25" s="243">
        <f t="shared" si="0"/>
        <v>0</v>
      </c>
      <c r="N25" s="243">
        <f t="shared" si="0"/>
        <v>0</v>
      </c>
      <c r="O25" s="243">
        <f t="shared" si="0"/>
        <v>0</v>
      </c>
      <c r="P25" s="243">
        <f t="shared" si="0"/>
        <v>0</v>
      </c>
      <c r="Q25" s="243">
        <f t="shared" si="0"/>
        <v>0</v>
      </c>
      <c r="R25" s="243">
        <f t="shared" si="0"/>
        <v>0</v>
      </c>
      <c r="S25" s="243">
        <f t="shared" si="0"/>
        <v>0</v>
      </c>
      <c r="T25" s="243">
        <f t="shared" si="0"/>
        <v>0</v>
      </c>
      <c r="U25" s="243">
        <f t="shared" si="0"/>
        <v>0</v>
      </c>
      <c r="V25" s="243">
        <f t="shared" si="0"/>
        <v>0</v>
      </c>
      <c r="W25" s="243">
        <f t="shared" si="0"/>
        <v>0</v>
      </c>
      <c r="X25" s="243">
        <f t="shared" si="0"/>
        <v>0</v>
      </c>
      <c r="Y25" s="243">
        <f t="shared" si="0"/>
        <v>0</v>
      </c>
      <c r="Z25" s="243">
        <f t="shared" si="0"/>
        <v>0</v>
      </c>
      <c r="AA25" s="64">
        <f t="shared" si="0"/>
        <v>0</v>
      </c>
    </row>
    <row r="26" spans="1:27" ht="22.15" customHeight="1" thickTop="1" thickBot="1" x14ac:dyDescent="0.3">
      <c r="A26" s="99" t="s">
        <v>8</v>
      </c>
      <c r="B26" s="100"/>
      <c r="C26" s="100"/>
      <c r="D26" s="100"/>
      <c r="E26" s="100"/>
      <c r="F26" s="100"/>
      <c r="G26" s="100"/>
      <c r="H26" s="100"/>
      <c r="I26" s="101"/>
      <c r="J26" s="76">
        <f>J25/105*50</f>
        <v>50</v>
      </c>
      <c r="K26" s="77">
        <f t="shared" ref="K26:AA26" si="1">K25/105*50</f>
        <v>0</v>
      </c>
      <c r="L26" s="78">
        <f t="shared" si="1"/>
        <v>0</v>
      </c>
      <c r="M26" s="78">
        <f t="shared" si="1"/>
        <v>0</v>
      </c>
      <c r="N26" s="78">
        <f t="shared" si="1"/>
        <v>0</v>
      </c>
      <c r="O26" s="78">
        <f t="shared" si="1"/>
        <v>0</v>
      </c>
      <c r="P26" s="78">
        <f t="shared" si="1"/>
        <v>0</v>
      </c>
      <c r="Q26" s="78">
        <f t="shared" si="1"/>
        <v>0</v>
      </c>
      <c r="R26" s="78">
        <f t="shared" si="1"/>
        <v>0</v>
      </c>
      <c r="S26" s="78">
        <f t="shared" si="1"/>
        <v>0</v>
      </c>
      <c r="T26" s="78">
        <f t="shared" si="1"/>
        <v>0</v>
      </c>
      <c r="U26" s="78">
        <f t="shared" si="1"/>
        <v>0</v>
      </c>
      <c r="V26" s="78">
        <f t="shared" si="1"/>
        <v>0</v>
      </c>
      <c r="W26" s="78">
        <f t="shared" si="1"/>
        <v>0</v>
      </c>
      <c r="X26" s="78">
        <f t="shared" si="1"/>
        <v>0</v>
      </c>
      <c r="Y26" s="78">
        <f t="shared" si="1"/>
        <v>0</v>
      </c>
      <c r="Z26" s="78">
        <f t="shared" si="1"/>
        <v>0</v>
      </c>
      <c r="AA26" s="79">
        <f t="shared" si="1"/>
        <v>0</v>
      </c>
    </row>
    <row r="27" spans="1:27" ht="40.5" customHeight="1" thickTop="1" thickBot="1" x14ac:dyDescent="0.3">
      <c r="A27" s="108" t="s">
        <v>9</v>
      </c>
      <c r="B27" s="109"/>
      <c r="C27" s="109"/>
      <c r="D27" s="109"/>
      <c r="E27" s="110"/>
      <c r="F27" s="111"/>
      <c r="G27" s="106"/>
      <c r="H27" s="106"/>
      <c r="I27" s="106"/>
      <c r="J27" s="105" t="s">
        <v>10</v>
      </c>
      <c r="K27" s="105"/>
      <c r="L27" s="106"/>
      <c r="M27" s="106"/>
      <c r="N27" s="112"/>
      <c r="O27" s="113" t="s">
        <v>11</v>
      </c>
      <c r="P27" s="114"/>
      <c r="Q27" s="114"/>
      <c r="R27" s="115"/>
      <c r="S27" s="116"/>
      <c r="T27" s="106"/>
      <c r="U27" s="106"/>
      <c r="V27" s="106"/>
      <c r="W27" s="105" t="s">
        <v>10</v>
      </c>
      <c r="X27" s="105"/>
      <c r="Y27" s="106"/>
      <c r="Z27" s="106"/>
      <c r="AA27" s="107"/>
    </row>
    <row r="28" spans="1:27" ht="51.75" customHeight="1" thickTop="1" thickBot="1" x14ac:dyDescent="0.3">
      <c r="A28" s="87" t="s">
        <v>12</v>
      </c>
      <c r="B28" s="88"/>
      <c r="C28" s="88"/>
      <c r="D28" s="88"/>
      <c r="E28" s="89"/>
      <c r="F28" s="90"/>
      <c r="G28" s="85"/>
      <c r="H28" s="85"/>
      <c r="I28" s="85"/>
      <c r="J28" s="84" t="s">
        <v>10</v>
      </c>
      <c r="K28" s="84"/>
      <c r="L28" s="85"/>
      <c r="M28" s="85"/>
      <c r="N28" s="91"/>
      <c r="O28" s="92" t="s">
        <v>13</v>
      </c>
      <c r="P28" s="93"/>
      <c r="Q28" s="93"/>
      <c r="R28" s="94"/>
      <c r="S28" s="95"/>
      <c r="T28" s="85"/>
      <c r="U28" s="85"/>
      <c r="V28" s="85"/>
      <c r="W28" s="84" t="s">
        <v>10</v>
      </c>
      <c r="X28" s="84"/>
      <c r="Y28" s="85"/>
      <c r="Z28" s="85"/>
      <c r="AA28" s="86"/>
    </row>
    <row r="29" spans="1:27" ht="15.75" thickTop="1" x14ac:dyDescent="0.25"/>
  </sheetData>
  <mergeCells count="58">
    <mergeCell ref="S28:V28"/>
    <mergeCell ref="W28:X28"/>
    <mergeCell ref="Y28:AA28"/>
    <mergeCell ref="L27:N27"/>
    <mergeCell ref="O27:R27"/>
    <mergeCell ref="S27:V27"/>
    <mergeCell ref="W27:X27"/>
    <mergeCell ref="Y27:AA27"/>
    <mergeCell ref="F28:I28"/>
    <mergeCell ref="J28:K28"/>
    <mergeCell ref="L28:N28"/>
    <mergeCell ref="O28:R28"/>
    <mergeCell ref="A25:I25"/>
    <mergeCell ref="A26:I26"/>
    <mergeCell ref="A27:E27"/>
    <mergeCell ref="F27:I27"/>
    <mergeCell ref="J27:K27"/>
    <mergeCell ref="A28:E28"/>
    <mergeCell ref="T5:AA5"/>
    <mergeCell ref="A6:G6"/>
    <mergeCell ref="H6:N6"/>
    <mergeCell ref="D12:I12"/>
    <mergeCell ref="D13:I13"/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D10:I10"/>
    <mergeCell ref="T6:AA6"/>
    <mergeCell ref="A7:I9"/>
    <mergeCell ref="J7:J9"/>
    <mergeCell ref="K7:AA7"/>
    <mergeCell ref="A4:G4"/>
    <mergeCell ref="H4:N4"/>
    <mergeCell ref="O4:S4"/>
    <mergeCell ref="T4:AA4"/>
    <mergeCell ref="A5:G5"/>
    <mergeCell ref="H5:N5"/>
    <mergeCell ref="O5:S5"/>
    <mergeCell ref="A24:I24"/>
    <mergeCell ref="A10:C15"/>
    <mergeCell ref="A20:I20"/>
    <mergeCell ref="A21:I21"/>
    <mergeCell ref="A22:I22"/>
    <mergeCell ref="A23:I23"/>
    <mergeCell ref="D11:I11"/>
    <mergeCell ref="D14:I14"/>
    <mergeCell ref="D15:I15"/>
    <mergeCell ref="A16:C19"/>
    <mergeCell ref="D16:I16"/>
    <mergeCell ref="D17:I17"/>
    <mergeCell ref="D18:I18"/>
    <mergeCell ref="D19:I19"/>
  </mergeCells>
  <pageMargins left="0.23622047244094491" right="0.23622047244094491" top="0.74803149606299213" bottom="0.74803149606299213" header="0" footer="0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80D3-FB60-4BB8-9DDD-4B466F3E5211}">
  <sheetPr>
    <pageSetUpPr fitToPage="1"/>
  </sheetPr>
  <dimension ref="A1:Y59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6" width="5.28515625" style="1" customWidth="1"/>
    <col min="7" max="7" width="8.85546875" style="1" customWidth="1"/>
    <col min="8" max="78" width="5.28515625" style="1" customWidth="1"/>
    <col min="79" max="16384" width="9.140625" style="1"/>
  </cols>
  <sheetData>
    <row r="1" spans="1:25" ht="17.25" customHeight="1" thickTop="1" thickBot="1" x14ac:dyDescent="0.3">
      <c r="A1" s="161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3"/>
    </row>
    <row r="2" spans="1:25" ht="15.75" thickTop="1" x14ac:dyDescent="0.25">
      <c r="A2" s="164" t="s">
        <v>36</v>
      </c>
      <c r="B2" s="165"/>
      <c r="C2" s="165"/>
      <c r="D2" s="165"/>
      <c r="E2" s="165"/>
      <c r="F2" s="165"/>
      <c r="G2" s="166"/>
      <c r="H2" s="168"/>
      <c r="I2" s="168"/>
      <c r="J2" s="168"/>
      <c r="K2" s="168"/>
      <c r="L2" s="209"/>
      <c r="M2" s="209"/>
      <c r="N2" s="169"/>
      <c r="O2" s="170" t="s">
        <v>0</v>
      </c>
      <c r="P2" s="165"/>
      <c r="Q2" s="165"/>
      <c r="R2" s="165"/>
      <c r="S2" s="166"/>
      <c r="T2" s="23"/>
      <c r="U2" s="167">
        <f>'Phase 1 - External Taper'!T2</f>
        <v>0</v>
      </c>
      <c r="V2" s="168"/>
      <c r="W2" s="168"/>
      <c r="X2" s="168"/>
      <c r="Y2" s="169"/>
    </row>
    <row r="3" spans="1:25" x14ac:dyDescent="0.25">
      <c r="A3" s="154" t="s">
        <v>97</v>
      </c>
      <c r="B3" s="155"/>
      <c r="C3" s="155"/>
      <c r="D3" s="155"/>
      <c r="E3" s="155"/>
      <c r="F3" s="155"/>
      <c r="G3" s="156"/>
      <c r="H3" s="158"/>
      <c r="I3" s="158"/>
      <c r="J3" s="158"/>
      <c r="K3" s="158"/>
      <c r="L3" s="205"/>
      <c r="M3" s="205"/>
      <c r="N3" s="159"/>
      <c r="O3" s="160" t="s">
        <v>1</v>
      </c>
      <c r="P3" s="155"/>
      <c r="Q3" s="155"/>
      <c r="R3" s="155"/>
      <c r="S3" s="156"/>
      <c r="T3" s="24"/>
      <c r="U3" s="157">
        <f>'Phase 1 - External Taper'!T3</f>
        <v>0</v>
      </c>
      <c r="V3" s="158"/>
      <c r="W3" s="158"/>
      <c r="X3" s="158"/>
      <c r="Y3" s="159"/>
    </row>
    <row r="4" spans="1:25" x14ac:dyDescent="0.25">
      <c r="A4" s="154" t="s">
        <v>21</v>
      </c>
      <c r="B4" s="155"/>
      <c r="C4" s="155"/>
      <c r="D4" s="155"/>
      <c r="E4" s="155"/>
      <c r="F4" s="155"/>
      <c r="G4" s="156"/>
      <c r="H4" s="158"/>
      <c r="I4" s="158"/>
      <c r="J4" s="158"/>
      <c r="K4" s="158"/>
      <c r="L4" s="205"/>
      <c r="M4" s="205"/>
      <c r="N4" s="159"/>
      <c r="O4" s="160" t="s">
        <v>2</v>
      </c>
      <c r="P4" s="155"/>
      <c r="Q4" s="155"/>
      <c r="R4" s="155"/>
      <c r="S4" s="156"/>
      <c r="T4" s="24"/>
      <c r="U4" s="157">
        <f>'Phase 1 - External Taper'!T4</f>
        <v>0</v>
      </c>
      <c r="V4" s="158"/>
      <c r="W4" s="158"/>
      <c r="X4" s="158"/>
      <c r="Y4" s="159"/>
    </row>
    <row r="5" spans="1:25" x14ac:dyDescent="0.25">
      <c r="A5" s="154" t="s">
        <v>3</v>
      </c>
      <c r="B5" s="155"/>
      <c r="C5" s="155"/>
      <c r="D5" s="155"/>
      <c r="E5" s="155"/>
      <c r="F5" s="155"/>
      <c r="G5" s="156"/>
      <c r="H5" s="158"/>
      <c r="I5" s="158"/>
      <c r="J5" s="158"/>
      <c r="K5" s="158"/>
      <c r="L5" s="205"/>
      <c r="M5" s="205"/>
      <c r="N5" s="159"/>
      <c r="O5" s="160" t="s">
        <v>4</v>
      </c>
      <c r="P5" s="155"/>
      <c r="Q5" s="155"/>
      <c r="R5" s="155"/>
      <c r="S5" s="156"/>
      <c r="T5" s="24"/>
      <c r="U5" s="208"/>
      <c r="V5" s="158"/>
      <c r="W5" s="158"/>
      <c r="X5" s="158"/>
      <c r="Y5" s="159"/>
    </row>
    <row r="6" spans="1:25" ht="15.75" thickBot="1" x14ac:dyDescent="0.3">
      <c r="A6" s="148" t="s">
        <v>37</v>
      </c>
      <c r="B6" s="149"/>
      <c r="C6" s="149"/>
      <c r="D6" s="149"/>
      <c r="E6" s="149"/>
      <c r="F6" s="149"/>
      <c r="G6" s="150"/>
      <c r="H6" s="152"/>
      <c r="I6" s="152"/>
      <c r="J6" s="152"/>
      <c r="K6" s="152"/>
      <c r="L6" s="206"/>
      <c r="M6" s="206"/>
      <c r="N6" s="153"/>
      <c r="O6" s="207" t="s">
        <v>38</v>
      </c>
      <c r="P6" s="149"/>
      <c r="Q6" s="149"/>
      <c r="R6" s="149"/>
      <c r="S6" s="150"/>
      <c r="T6" s="25"/>
      <c r="U6" s="151"/>
      <c r="V6" s="152"/>
      <c r="W6" s="152"/>
      <c r="X6" s="152"/>
      <c r="Y6" s="153"/>
    </row>
    <row r="7" spans="1:25" ht="15.6" customHeight="1" thickTop="1" thickBot="1" x14ac:dyDescent="0.3">
      <c r="A7" s="117" t="s">
        <v>5</v>
      </c>
      <c r="B7" s="118"/>
      <c r="C7" s="118"/>
      <c r="D7" s="118"/>
      <c r="E7" s="118"/>
      <c r="F7" s="118"/>
      <c r="G7" s="118"/>
      <c r="H7" s="126" t="s">
        <v>6</v>
      </c>
      <c r="I7" s="129" t="s"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</row>
    <row r="8" spans="1:25" ht="84" customHeight="1" thickTop="1" x14ac:dyDescent="0.25">
      <c r="A8" s="120"/>
      <c r="B8" s="121"/>
      <c r="C8" s="121"/>
      <c r="D8" s="121"/>
      <c r="E8" s="121"/>
      <c r="F8" s="121"/>
      <c r="G8" s="121"/>
      <c r="H8" s="127"/>
      <c r="I8" s="26">
        <f>'Phase 1 - External Taper'!K8</f>
        <v>0</v>
      </c>
      <c r="J8" s="26">
        <f>'Phase 1 - External Taper'!L8</f>
        <v>0</v>
      </c>
      <c r="K8" s="26">
        <f>'Phase 1 - External Taper'!M8</f>
        <v>0</v>
      </c>
      <c r="L8" s="26">
        <f>'Phase 1 - External Taper'!N8</f>
        <v>0</v>
      </c>
      <c r="M8" s="26">
        <f>'Phase 1 - External Taper'!O8</f>
        <v>0</v>
      </c>
      <c r="N8" s="26">
        <f>'Phase 1 - External Taper'!P8</f>
        <v>0</v>
      </c>
      <c r="O8" s="26">
        <f>'Phase 1 - External Taper'!Q8</f>
        <v>0</v>
      </c>
      <c r="P8" s="26">
        <f>'Phase 1 - External Taper'!R8</f>
        <v>0</v>
      </c>
      <c r="Q8" s="26">
        <f>'Phase 1 - External Taper'!S8</f>
        <v>0</v>
      </c>
      <c r="R8" s="26">
        <f>'Phase 1 - External Taper'!T8</f>
        <v>0</v>
      </c>
      <c r="S8" s="26">
        <f>'Phase 1 - External Taper'!U8</f>
        <v>0</v>
      </c>
      <c r="T8" s="26">
        <f>'Phase 1 - External Taper'!V8</f>
        <v>0</v>
      </c>
      <c r="U8" s="26">
        <f>'Phase 1 - External Taper'!W8</f>
        <v>0</v>
      </c>
      <c r="V8" s="26">
        <f>'Phase 1 - External Taper'!X8</f>
        <v>0</v>
      </c>
      <c r="W8" s="26">
        <f>'Phase 1 - External Taper'!Y8</f>
        <v>0</v>
      </c>
      <c r="X8" s="26">
        <f>'Phase 1 - External Taper'!Z8</f>
        <v>0</v>
      </c>
      <c r="Y8" s="27">
        <f>'Phase 1 - External Taper'!AA8</f>
        <v>0</v>
      </c>
    </row>
    <row r="9" spans="1:25" ht="15" customHeight="1" thickBot="1" x14ac:dyDescent="0.3">
      <c r="A9" s="120"/>
      <c r="B9" s="121"/>
      <c r="C9" s="121"/>
      <c r="D9" s="121"/>
      <c r="E9" s="121"/>
      <c r="F9" s="121"/>
      <c r="G9" s="121"/>
      <c r="H9" s="128"/>
      <c r="I9" s="2">
        <v>1</v>
      </c>
      <c r="J9" s="3">
        <v>2</v>
      </c>
      <c r="K9" s="3">
        <v>3</v>
      </c>
      <c r="L9" s="2">
        <v>4</v>
      </c>
      <c r="M9" s="3">
        <v>5</v>
      </c>
      <c r="N9" s="3">
        <v>6</v>
      </c>
      <c r="O9" s="2">
        <v>7</v>
      </c>
      <c r="P9" s="3">
        <v>8</v>
      </c>
      <c r="Q9" s="3">
        <v>9</v>
      </c>
      <c r="R9" s="2">
        <v>10</v>
      </c>
      <c r="S9" s="3">
        <v>11</v>
      </c>
      <c r="T9" s="3">
        <v>12</v>
      </c>
      <c r="U9" s="2">
        <v>13</v>
      </c>
      <c r="V9" s="3">
        <v>14</v>
      </c>
      <c r="W9" s="3">
        <v>15</v>
      </c>
      <c r="X9" s="2">
        <v>16</v>
      </c>
      <c r="Y9" s="19">
        <v>17</v>
      </c>
    </row>
    <row r="10" spans="1:25" ht="15.95" customHeight="1" x14ac:dyDescent="0.25">
      <c r="A10" s="81" t="s">
        <v>39</v>
      </c>
      <c r="B10" s="82"/>
      <c r="C10" s="82"/>
      <c r="D10" s="82"/>
      <c r="E10" s="82"/>
      <c r="F10" s="82"/>
      <c r="G10" s="82"/>
      <c r="H10" s="4">
        <v>5</v>
      </c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43"/>
    </row>
    <row r="11" spans="1:25" ht="15.95" customHeight="1" x14ac:dyDescent="0.25">
      <c r="A11" s="134" t="s">
        <v>68</v>
      </c>
      <c r="B11" s="136"/>
      <c r="C11" s="178" t="s">
        <v>63</v>
      </c>
      <c r="D11" s="82"/>
      <c r="E11" s="82"/>
      <c r="F11" s="82"/>
      <c r="G11" s="83"/>
      <c r="H11" s="30">
        <v>5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44"/>
    </row>
    <row r="12" spans="1:25" ht="15.95" customHeight="1" x14ac:dyDescent="0.25">
      <c r="A12" s="137"/>
      <c r="B12" s="139"/>
      <c r="C12" s="178" t="s">
        <v>64</v>
      </c>
      <c r="D12" s="82"/>
      <c r="E12" s="82"/>
      <c r="F12" s="82"/>
      <c r="G12" s="83"/>
      <c r="H12" s="30">
        <v>5</v>
      </c>
      <c r="I12" s="31"/>
      <c r="J12" s="32"/>
      <c r="K12" s="32"/>
      <c r="L12" s="32"/>
      <c r="M12" s="32"/>
      <c r="N12" s="32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44"/>
    </row>
    <row r="13" spans="1:25" ht="15.95" customHeight="1" x14ac:dyDescent="0.25">
      <c r="A13" s="137"/>
      <c r="B13" s="139"/>
      <c r="C13" s="178" t="s">
        <v>65</v>
      </c>
      <c r="D13" s="82"/>
      <c r="E13" s="82"/>
      <c r="F13" s="82"/>
      <c r="G13" s="83"/>
      <c r="H13" s="30">
        <v>5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44"/>
    </row>
    <row r="14" spans="1:25" ht="15.95" customHeight="1" x14ac:dyDescent="0.25">
      <c r="A14" s="137"/>
      <c r="B14" s="139"/>
      <c r="C14" s="178" t="s">
        <v>66</v>
      </c>
      <c r="D14" s="82"/>
      <c r="E14" s="82"/>
      <c r="F14" s="82"/>
      <c r="G14" s="83"/>
      <c r="H14" s="30">
        <v>10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44"/>
    </row>
    <row r="15" spans="1:25" ht="21.75" customHeight="1" x14ac:dyDescent="0.25">
      <c r="A15" s="145"/>
      <c r="B15" s="147"/>
      <c r="C15" s="178" t="s">
        <v>67</v>
      </c>
      <c r="D15" s="82"/>
      <c r="E15" s="82"/>
      <c r="F15" s="82"/>
      <c r="G15" s="83"/>
      <c r="H15" s="30">
        <v>5</v>
      </c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44"/>
    </row>
    <row r="16" spans="1:25" ht="15.95" customHeight="1" x14ac:dyDescent="0.25">
      <c r="A16" s="134" t="s">
        <v>69</v>
      </c>
      <c r="B16" s="136"/>
      <c r="C16" s="178" t="s">
        <v>70</v>
      </c>
      <c r="D16" s="82"/>
      <c r="E16" s="82"/>
      <c r="F16" s="82"/>
      <c r="G16" s="83"/>
      <c r="H16" s="30">
        <v>5</v>
      </c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4"/>
    </row>
    <row r="17" spans="1:25" ht="15.95" customHeight="1" x14ac:dyDescent="0.25">
      <c r="A17" s="137"/>
      <c r="B17" s="139"/>
      <c r="C17" s="178" t="s">
        <v>71</v>
      </c>
      <c r="D17" s="82"/>
      <c r="E17" s="82"/>
      <c r="F17" s="82"/>
      <c r="G17" s="83"/>
      <c r="H17" s="30">
        <v>15</v>
      </c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44"/>
    </row>
    <row r="18" spans="1:25" ht="15.95" customHeight="1" x14ac:dyDescent="0.25">
      <c r="A18" s="137"/>
      <c r="B18" s="139"/>
      <c r="C18" s="191" t="s">
        <v>72</v>
      </c>
      <c r="D18" s="192"/>
      <c r="E18" s="192"/>
      <c r="F18" s="192"/>
      <c r="G18" s="193"/>
      <c r="H18" s="34">
        <v>5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44"/>
    </row>
    <row r="19" spans="1:25" ht="15.95" customHeight="1" x14ac:dyDescent="0.25">
      <c r="A19" s="137"/>
      <c r="B19" s="139"/>
      <c r="C19" s="178" t="s">
        <v>73</v>
      </c>
      <c r="D19" s="82"/>
      <c r="E19" s="82"/>
      <c r="F19" s="82"/>
      <c r="G19" s="83"/>
      <c r="H19" s="34">
        <v>5</v>
      </c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44"/>
    </row>
    <row r="20" spans="1:25" ht="15.95" customHeight="1" x14ac:dyDescent="0.25">
      <c r="A20" s="137"/>
      <c r="B20" s="139"/>
      <c r="C20" s="178" t="s">
        <v>74</v>
      </c>
      <c r="D20" s="82"/>
      <c r="E20" s="82"/>
      <c r="F20" s="82"/>
      <c r="G20" s="83"/>
      <c r="H20" s="34">
        <v>5</v>
      </c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44"/>
    </row>
    <row r="21" spans="1:25" ht="15.95" customHeight="1" x14ac:dyDescent="0.25">
      <c r="A21" s="137"/>
      <c r="B21" s="139"/>
      <c r="C21" s="191" t="s">
        <v>75</v>
      </c>
      <c r="D21" s="192"/>
      <c r="E21" s="192"/>
      <c r="F21" s="192"/>
      <c r="G21" s="193"/>
      <c r="H21" s="34">
        <v>5</v>
      </c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4"/>
    </row>
    <row r="22" spans="1:25" ht="15.95" customHeight="1" x14ac:dyDescent="0.25">
      <c r="A22" s="137"/>
      <c r="B22" s="139"/>
      <c r="C22" s="131" t="s">
        <v>76</v>
      </c>
      <c r="D22" s="132"/>
      <c r="E22" s="132"/>
      <c r="F22" s="132"/>
      <c r="G22" s="133"/>
      <c r="H22" s="34">
        <v>5</v>
      </c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4"/>
    </row>
    <row r="23" spans="1:25" ht="15.95" customHeight="1" x14ac:dyDescent="0.25">
      <c r="A23" s="145"/>
      <c r="B23" s="147"/>
      <c r="C23" s="178" t="s">
        <v>77</v>
      </c>
      <c r="D23" s="82"/>
      <c r="E23" s="82"/>
      <c r="F23" s="82"/>
      <c r="G23" s="83"/>
      <c r="H23" s="34">
        <v>10</v>
      </c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4"/>
    </row>
    <row r="24" spans="1:25" ht="15.95" customHeight="1" x14ac:dyDescent="0.25">
      <c r="A24" s="188" t="s">
        <v>78</v>
      </c>
      <c r="B24" s="189"/>
      <c r="C24" s="189"/>
      <c r="D24" s="189"/>
      <c r="E24" s="189"/>
      <c r="F24" s="189"/>
      <c r="G24" s="189"/>
      <c r="H24" s="34">
        <v>5</v>
      </c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44"/>
    </row>
    <row r="25" spans="1:25" ht="15.95" customHeight="1" x14ac:dyDescent="0.25">
      <c r="A25" s="188" t="s">
        <v>79</v>
      </c>
      <c r="B25" s="189"/>
      <c r="C25" s="189"/>
      <c r="D25" s="189"/>
      <c r="E25" s="189"/>
      <c r="F25" s="189"/>
      <c r="G25" s="190"/>
      <c r="H25" s="34">
        <v>5</v>
      </c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44"/>
    </row>
    <row r="26" spans="1:25" ht="15.95" customHeight="1" x14ac:dyDescent="0.25">
      <c r="A26" s="188" t="s">
        <v>80</v>
      </c>
      <c r="B26" s="189"/>
      <c r="C26" s="189"/>
      <c r="D26" s="189"/>
      <c r="E26" s="189"/>
      <c r="F26" s="189"/>
      <c r="G26" s="190"/>
      <c r="H26" s="34">
        <v>10</v>
      </c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44"/>
    </row>
    <row r="27" spans="1:25" ht="15.95" customHeight="1" x14ac:dyDescent="0.25">
      <c r="A27" s="188" t="s">
        <v>81</v>
      </c>
      <c r="B27" s="189"/>
      <c r="C27" s="189"/>
      <c r="D27" s="189"/>
      <c r="E27" s="189"/>
      <c r="F27" s="189"/>
      <c r="G27" s="190"/>
      <c r="H27" s="34">
        <v>5</v>
      </c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44"/>
    </row>
    <row r="28" spans="1:25" ht="15.95" customHeight="1" x14ac:dyDescent="0.25">
      <c r="A28" s="81" t="s">
        <v>82</v>
      </c>
      <c r="B28" s="82"/>
      <c r="C28" s="82"/>
      <c r="D28" s="82"/>
      <c r="E28" s="82"/>
      <c r="F28" s="82"/>
      <c r="G28" s="82"/>
      <c r="H28" s="34">
        <v>5</v>
      </c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44"/>
    </row>
    <row r="29" spans="1:25" ht="15.95" customHeight="1" x14ac:dyDescent="0.25">
      <c r="A29" s="81" t="s">
        <v>47</v>
      </c>
      <c r="B29" s="82"/>
      <c r="C29" s="82"/>
      <c r="D29" s="82"/>
      <c r="E29" s="82"/>
      <c r="F29" s="82"/>
      <c r="G29" s="82"/>
      <c r="H29" s="34">
        <v>5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44"/>
    </row>
    <row r="30" spans="1:25" ht="15.95" customHeight="1" x14ac:dyDescent="0.25">
      <c r="A30" s="81" t="s">
        <v>62</v>
      </c>
      <c r="B30" s="82"/>
      <c r="C30" s="82"/>
      <c r="D30" s="82"/>
      <c r="E30" s="82"/>
      <c r="F30" s="82"/>
      <c r="G30" s="82"/>
      <c r="H30" s="34">
        <v>5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44"/>
    </row>
    <row r="31" spans="1:25" ht="15.95" customHeight="1" thickBot="1" x14ac:dyDescent="0.3">
      <c r="A31" s="199" t="s">
        <v>83</v>
      </c>
      <c r="B31" s="200"/>
      <c r="C31" s="200"/>
      <c r="D31" s="200"/>
      <c r="E31" s="200"/>
      <c r="F31" s="200"/>
      <c r="G31" s="200"/>
      <c r="H31" s="65">
        <v>5</v>
      </c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</row>
    <row r="32" spans="1:25" ht="18" customHeight="1" thickBot="1" x14ac:dyDescent="0.3">
      <c r="A32" s="201" t="s">
        <v>43</v>
      </c>
      <c r="B32" s="202"/>
      <c r="C32" s="202"/>
      <c r="D32" s="202"/>
      <c r="E32" s="202"/>
      <c r="F32" s="202"/>
      <c r="G32" s="202"/>
      <c r="H32" s="70">
        <f>SUM(H10:H31)</f>
        <v>135</v>
      </c>
      <c r="I32" s="239">
        <f t="shared" ref="I32:Y32" si="0">SUM(I10:I31)</f>
        <v>0</v>
      </c>
      <c r="J32" s="240">
        <f t="shared" si="0"/>
        <v>0</v>
      </c>
      <c r="K32" s="240">
        <f t="shared" si="0"/>
        <v>0</v>
      </c>
      <c r="L32" s="240">
        <f t="shared" si="0"/>
        <v>0</v>
      </c>
      <c r="M32" s="240">
        <f t="shared" si="0"/>
        <v>0</v>
      </c>
      <c r="N32" s="240">
        <f t="shared" si="0"/>
        <v>0</v>
      </c>
      <c r="O32" s="240">
        <f t="shared" si="0"/>
        <v>0</v>
      </c>
      <c r="P32" s="240">
        <f t="shared" si="0"/>
        <v>0</v>
      </c>
      <c r="Q32" s="240">
        <f t="shared" si="0"/>
        <v>0</v>
      </c>
      <c r="R32" s="240">
        <f t="shared" si="0"/>
        <v>0</v>
      </c>
      <c r="S32" s="240">
        <f t="shared" si="0"/>
        <v>0</v>
      </c>
      <c r="T32" s="240">
        <f t="shared" si="0"/>
        <v>0</v>
      </c>
      <c r="U32" s="240">
        <f t="shared" si="0"/>
        <v>0</v>
      </c>
      <c r="V32" s="240">
        <f t="shared" si="0"/>
        <v>0</v>
      </c>
      <c r="W32" s="240">
        <f t="shared" si="0"/>
        <v>0</v>
      </c>
      <c r="X32" s="240">
        <f t="shared" si="0"/>
        <v>0</v>
      </c>
      <c r="Y32" s="241">
        <f t="shared" si="0"/>
        <v>0</v>
      </c>
    </row>
    <row r="33" spans="1:25" ht="22.5" customHeight="1" thickTop="1" thickBot="1" x14ac:dyDescent="0.3">
      <c r="A33" s="203" t="s">
        <v>40</v>
      </c>
      <c r="B33" s="204"/>
      <c r="C33" s="204"/>
      <c r="D33" s="204"/>
      <c r="E33" s="204"/>
      <c r="F33" s="204"/>
      <c r="G33" s="204"/>
      <c r="H33" s="69">
        <f>H32/135*100</f>
        <v>100</v>
      </c>
      <c r="I33" s="73">
        <f t="shared" ref="I33:Y33" si="1">I32/135*100</f>
        <v>0</v>
      </c>
      <c r="J33" s="74">
        <f t="shared" si="1"/>
        <v>0</v>
      </c>
      <c r="K33" s="74">
        <f t="shared" si="1"/>
        <v>0</v>
      </c>
      <c r="L33" s="74">
        <f t="shared" si="1"/>
        <v>0</v>
      </c>
      <c r="M33" s="74">
        <f t="shared" si="1"/>
        <v>0</v>
      </c>
      <c r="N33" s="74">
        <f t="shared" si="1"/>
        <v>0</v>
      </c>
      <c r="O33" s="74">
        <f t="shared" si="1"/>
        <v>0</v>
      </c>
      <c r="P33" s="74">
        <f t="shared" si="1"/>
        <v>0</v>
      </c>
      <c r="Q33" s="74">
        <f t="shared" si="1"/>
        <v>0</v>
      </c>
      <c r="R33" s="74">
        <f t="shared" si="1"/>
        <v>0</v>
      </c>
      <c r="S33" s="74">
        <f t="shared" si="1"/>
        <v>0</v>
      </c>
      <c r="T33" s="74">
        <f t="shared" si="1"/>
        <v>0</v>
      </c>
      <c r="U33" s="74">
        <f t="shared" si="1"/>
        <v>0</v>
      </c>
      <c r="V33" s="74">
        <f t="shared" si="1"/>
        <v>0</v>
      </c>
      <c r="W33" s="74">
        <f t="shared" si="1"/>
        <v>0</v>
      </c>
      <c r="X33" s="74">
        <f t="shared" si="1"/>
        <v>0</v>
      </c>
      <c r="Y33" s="75">
        <f t="shared" si="1"/>
        <v>0</v>
      </c>
    </row>
    <row r="34" spans="1:25" ht="45.75" customHeight="1" thickTop="1" thickBot="1" x14ac:dyDescent="0.3">
      <c r="A34" s="108" t="s">
        <v>9</v>
      </c>
      <c r="B34" s="109"/>
      <c r="C34" s="109"/>
      <c r="D34" s="109"/>
      <c r="E34" s="110"/>
      <c r="F34" s="111"/>
      <c r="G34" s="106"/>
      <c r="H34" s="105" t="s">
        <v>10</v>
      </c>
      <c r="I34" s="105"/>
      <c r="J34" s="106"/>
      <c r="K34" s="106"/>
      <c r="L34" s="112"/>
      <c r="M34" s="112"/>
      <c r="N34" s="112"/>
      <c r="O34" s="113" t="s">
        <v>11</v>
      </c>
      <c r="P34" s="114"/>
      <c r="Q34" s="114"/>
      <c r="R34" s="115"/>
      <c r="S34" s="116"/>
      <c r="T34" s="116"/>
      <c r="U34" s="106"/>
      <c r="V34" s="106"/>
      <c r="W34" s="106"/>
      <c r="X34" s="105" t="s">
        <v>10</v>
      </c>
      <c r="Y34" s="195"/>
    </row>
    <row r="35" spans="1:25" ht="42.75" customHeight="1" thickTop="1" thickBot="1" x14ac:dyDescent="0.3">
      <c r="A35" s="87" t="s">
        <v>12</v>
      </c>
      <c r="B35" s="88"/>
      <c r="C35" s="88"/>
      <c r="D35" s="88"/>
      <c r="E35" s="89"/>
      <c r="F35" s="90"/>
      <c r="G35" s="85"/>
      <c r="H35" s="84" t="s">
        <v>10</v>
      </c>
      <c r="I35" s="84"/>
      <c r="J35" s="85"/>
      <c r="K35" s="85"/>
      <c r="L35" s="91"/>
      <c r="M35" s="91"/>
      <c r="N35" s="91"/>
      <c r="O35" s="196" t="s">
        <v>13</v>
      </c>
      <c r="P35" s="197"/>
      <c r="Q35" s="197"/>
      <c r="R35" s="198"/>
      <c r="S35" s="95"/>
      <c r="T35" s="95"/>
      <c r="U35" s="85"/>
      <c r="V35" s="85"/>
      <c r="W35" s="85"/>
      <c r="X35" s="84" t="s">
        <v>10</v>
      </c>
      <c r="Y35" s="194"/>
    </row>
    <row r="36" spans="1:25" ht="15.75" thickTop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6.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</sheetData>
  <mergeCells count="64">
    <mergeCell ref="A1:Y1"/>
    <mergeCell ref="A3:G3"/>
    <mergeCell ref="H3:N3"/>
    <mergeCell ref="O3:S3"/>
    <mergeCell ref="U3:Y3"/>
    <mergeCell ref="A2:G2"/>
    <mergeCell ref="H2:N2"/>
    <mergeCell ref="O2:S2"/>
    <mergeCell ref="U2:Y2"/>
    <mergeCell ref="U4:Y4"/>
    <mergeCell ref="A5:G5"/>
    <mergeCell ref="H5:N5"/>
    <mergeCell ref="O5:S5"/>
    <mergeCell ref="U5:Y5"/>
    <mergeCell ref="A10:G10"/>
    <mergeCell ref="A11:B15"/>
    <mergeCell ref="A4:G4"/>
    <mergeCell ref="H4:N4"/>
    <mergeCell ref="O4:S4"/>
    <mergeCell ref="A6:G6"/>
    <mergeCell ref="H6:N6"/>
    <mergeCell ref="O6:S6"/>
    <mergeCell ref="C12:G12"/>
    <mergeCell ref="C13:G13"/>
    <mergeCell ref="C14:G14"/>
    <mergeCell ref="C15:G15"/>
    <mergeCell ref="U6:Y6"/>
    <mergeCell ref="A7:G9"/>
    <mergeCell ref="H7:H9"/>
    <mergeCell ref="I7:Y7"/>
    <mergeCell ref="H34:I34"/>
    <mergeCell ref="A24:G24"/>
    <mergeCell ref="A28:G28"/>
    <mergeCell ref="A29:G29"/>
    <mergeCell ref="A30:G30"/>
    <mergeCell ref="A31:G31"/>
    <mergeCell ref="A32:G32"/>
    <mergeCell ref="A33:G33"/>
    <mergeCell ref="A34:E34"/>
    <mergeCell ref="F34:G34"/>
    <mergeCell ref="C21:G21"/>
    <mergeCell ref="C11:G11"/>
    <mergeCell ref="A35:E35"/>
    <mergeCell ref="F35:G35"/>
    <mergeCell ref="H35:I35"/>
    <mergeCell ref="J35:N35"/>
    <mergeCell ref="O35:R35"/>
    <mergeCell ref="S35:W35"/>
    <mergeCell ref="X35:Y35"/>
    <mergeCell ref="J34:N34"/>
    <mergeCell ref="O34:R34"/>
    <mergeCell ref="S34:W34"/>
    <mergeCell ref="X34:Y34"/>
    <mergeCell ref="C22:G22"/>
    <mergeCell ref="C23:G23"/>
    <mergeCell ref="A25:G25"/>
    <mergeCell ref="A26:G26"/>
    <mergeCell ref="A27:G27"/>
    <mergeCell ref="A16:B23"/>
    <mergeCell ref="C16:G16"/>
    <mergeCell ref="C17:G17"/>
    <mergeCell ref="C18:G18"/>
    <mergeCell ref="C19:G19"/>
    <mergeCell ref="C20:G2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B004-1C61-4138-BB8D-24C1BF2C90D3}">
  <sheetPr>
    <pageSetUpPr fitToPage="1"/>
  </sheetPr>
  <dimension ref="A1:AD18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6.85546875" style="1" customWidth="1"/>
    <col min="11" max="27" width="6.28515625" style="1" customWidth="1"/>
    <col min="28" max="69" width="5.28515625" style="1" customWidth="1"/>
    <col min="70" max="16384" width="9.140625" style="1"/>
  </cols>
  <sheetData>
    <row r="1" spans="1:30" ht="17.25" thickTop="1" thickBot="1" x14ac:dyDescent="0.3">
      <c r="A1" s="161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3"/>
    </row>
    <row r="2" spans="1:30" ht="15.75" thickTop="1" x14ac:dyDescent="0.25">
      <c r="A2" s="164" t="s">
        <v>84</v>
      </c>
      <c r="B2" s="165"/>
      <c r="C2" s="165"/>
      <c r="D2" s="165"/>
      <c r="E2" s="165"/>
      <c r="F2" s="165"/>
      <c r="G2" s="166"/>
      <c r="H2" s="236" t="s">
        <v>85</v>
      </c>
      <c r="I2" s="168"/>
      <c r="J2" s="168"/>
      <c r="K2" s="168"/>
      <c r="L2" s="168"/>
      <c r="M2" s="168"/>
      <c r="N2" s="169"/>
      <c r="O2" s="170" t="s">
        <v>0</v>
      </c>
      <c r="P2" s="165"/>
      <c r="Q2" s="165"/>
      <c r="R2" s="165"/>
      <c r="S2" s="166"/>
      <c r="T2" s="167">
        <f>'Phase 1 - External Taper'!T2</f>
        <v>0</v>
      </c>
      <c r="U2" s="168"/>
      <c r="V2" s="168"/>
      <c r="W2" s="168"/>
      <c r="X2" s="168"/>
      <c r="Y2" s="168"/>
      <c r="Z2" s="168"/>
      <c r="AA2" s="169"/>
    </row>
    <row r="3" spans="1:30" x14ac:dyDescent="0.25">
      <c r="A3" s="154" t="s">
        <v>86</v>
      </c>
      <c r="B3" s="155"/>
      <c r="C3" s="155"/>
      <c r="D3" s="155"/>
      <c r="E3" s="155"/>
      <c r="F3" s="155"/>
      <c r="G3" s="156"/>
      <c r="H3" s="233">
        <v>2024</v>
      </c>
      <c r="I3" s="234"/>
      <c r="J3" s="234"/>
      <c r="K3" s="234"/>
      <c r="L3" s="234"/>
      <c r="M3" s="234"/>
      <c r="N3" s="235"/>
      <c r="O3" s="160" t="s">
        <v>1</v>
      </c>
      <c r="P3" s="155"/>
      <c r="Q3" s="155"/>
      <c r="R3" s="155"/>
      <c r="S3" s="156"/>
      <c r="T3" s="157">
        <f>'Phase 1 - External Taper'!T3</f>
        <v>0</v>
      </c>
      <c r="U3" s="158"/>
      <c r="V3" s="158"/>
      <c r="W3" s="158"/>
      <c r="X3" s="158"/>
      <c r="Y3" s="158"/>
      <c r="Z3" s="158"/>
      <c r="AA3" s="159"/>
    </row>
    <row r="4" spans="1:30" x14ac:dyDescent="0.25">
      <c r="A4" s="154" t="s">
        <v>87</v>
      </c>
      <c r="B4" s="155"/>
      <c r="C4" s="155"/>
      <c r="D4" s="155"/>
      <c r="E4" s="155"/>
      <c r="F4" s="155"/>
      <c r="G4" s="156"/>
      <c r="H4" s="233">
        <v>11</v>
      </c>
      <c r="I4" s="234"/>
      <c r="J4" s="234"/>
      <c r="K4" s="234"/>
      <c r="L4" s="234"/>
      <c r="M4" s="234"/>
      <c r="N4" s="235"/>
      <c r="O4" s="160" t="s">
        <v>2</v>
      </c>
      <c r="P4" s="155"/>
      <c r="Q4" s="155"/>
      <c r="R4" s="155"/>
      <c r="S4" s="156"/>
      <c r="T4" s="157">
        <f>'Phase 1 - External Taper'!T4</f>
        <v>0</v>
      </c>
      <c r="U4" s="158"/>
      <c r="V4" s="158"/>
      <c r="W4" s="158"/>
      <c r="X4" s="158"/>
      <c r="Y4" s="158"/>
      <c r="Z4" s="158"/>
      <c r="AA4" s="159"/>
    </row>
    <row r="5" spans="1:30" x14ac:dyDescent="0.25">
      <c r="A5" s="154" t="s">
        <v>3</v>
      </c>
      <c r="B5" s="155"/>
      <c r="C5" s="155"/>
      <c r="D5" s="155"/>
      <c r="E5" s="155"/>
      <c r="F5" s="155"/>
      <c r="G5" s="156"/>
      <c r="H5" s="233"/>
      <c r="I5" s="234"/>
      <c r="J5" s="234"/>
      <c r="K5" s="234"/>
      <c r="L5" s="234"/>
      <c r="M5" s="234"/>
      <c r="N5" s="235"/>
      <c r="O5" s="160" t="s">
        <v>4</v>
      </c>
      <c r="P5" s="155"/>
      <c r="Q5" s="155"/>
      <c r="R5" s="155"/>
      <c r="S5" s="156"/>
      <c r="T5" s="157"/>
      <c r="U5" s="158"/>
      <c r="V5" s="158"/>
      <c r="W5" s="158"/>
      <c r="X5" s="158"/>
      <c r="Y5" s="158"/>
      <c r="Z5" s="158"/>
      <c r="AA5" s="159"/>
    </row>
    <row r="6" spans="1:30" ht="19.5" thickBot="1" x14ac:dyDescent="0.35">
      <c r="A6" s="148" t="s">
        <v>88</v>
      </c>
      <c r="B6" s="149"/>
      <c r="C6" s="149"/>
      <c r="D6" s="149"/>
      <c r="E6" s="149"/>
      <c r="F6" s="149"/>
      <c r="G6" s="150"/>
      <c r="H6" s="213" t="s">
        <v>96</v>
      </c>
      <c r="I6" s="214"/>
      <c r="J6" s="214"/>
      <c r="K6" s="214"/>
      <c r="L6" s="214"/>
      <c r="M6" s="214"/>
      <c r="N6" s="215"/>
      <c r="O6" s="16" t="s">
        <v>89</v>
      </c>
      <c r="P6" s="17"/>
      <c r="Q6" s="17"/>
      <c r="R6" s="17"/>
      <c r="S6" s="18"/>
      <c r="T6" s="151"/>
      <c r="U6" s="152"/>
      <c r="V6" s="152"/>
      <c r="W6" s="152"/>
      <c r="X6" s="152"/>
      <c r="Y6" s="152"/>
      <c r="Z6" s="152"/>
      <c r="AA6" s="153"/>
    </row>
    <row r="7" spans="1:30" ht="16.5" thickTop="1" thickBot="1" x14ac:dyDescent="0.3">
      <c r="A7" s="117" t="s">
        <v>5</v>
      </c>
      <c r="B7" s="118"/>
      <c r="C7" s="118"/>
      <c r="D7" s="118"/>
      <c r="E7" s="118"/>
      <c r="F7" s="118"/>
      <c r="G7" s="118"/>
      <c r="H7" s="118"/>
      <c r="I7" s="118"/>
      <c r="J7" s="218" t="s">
        <v>6</v>
      </c>
      <c r="K7" s="129" t="s"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</row>
    <row r="8" spans="1:30" ht="139.5" customHeight="1" thickTop="1" x14ac:dyDescent="0.25">
      <c r="A8" s="120"/>
      <c r="B8" s="121"/>
      <c r="C8" s="121"/>
      <c r="D8" s="121"/>
      <c r="E8" s="121"/>
      <c r="F8" s="121"/>
      <c r="G8" s="121"/>
      <c r="H8" s="121"/>
      <c r="I8" s="121"/>
      <c r="J8" s="219"/>
      <c r="K8" s="13">
        <f>'Phase 1 - External Taper'!K8</f>
        <v>0</v>
      </c>
      <c r="L8" s="14">
        <f>'Phase 1 - External Taper'!L8</f>
        <v>0</v>
      </c>
      <c r="M8" s="14">
        <f>'Phase 1 - External Taper'!M8</f>
        <v>0</v>
      </c>
      <c r="N8" s="14">
        <f>'Phase 1 - External Taper'!N8</f>
        <v>0</v>
      </c>
      <c r="O8" s="14">
        <f>'Phase 1 - External Taper'!O8</f>
        <v>0</v>
      </c>
      <c r="P8" s="14">
        <f>'Phase 1 - External Taper'!P8</f>
        <v>0</v>
      </c>
      <c r="Q8" s="14">
        <f>'Phase 1 - External Taper'!Q8</f>
        <v>0</v>
      </c>
      <c r="R8" s="14">
        <f>'Phase 1 - External Taper'!R8</f>
        <v>0</v>
      </c>
      <c r="S8" s="14">
        <f>'Phase 1 - External Taper'!S8</f>
        <v>0</v>
      </c>
      <c r="T8" s="14">
        <f>'Phase 1 - External Taper'!T8</f>
        <v>0</v>
      </c>
      <c r="U8" s="14">
        <f>'Phase 1 - External Taper'!U8</f>
        <v>0</v>
      </c>
      <c r="V8" s="14">
        <f>'Phase 1 - External Taper'!V8</f>
        <v>0</v>
      </c>
      <c r="W8" s="14">
        <f>'Phase 1 - External Taper'!W8</f>
        <v>0</v>
      </c>
      <c r="X8" s="14">
        <f>'Phase 1 - External Taper'!X8</f>
        <v>0</v>
      </c>
      <c r="Y8" s="14">
        <f>'Phase 1 - External Taper'!Y8</f>
        <v>0</v>
      </c>
      <c r="Z8" s="14">
        <f>'Phase 1 - External Taper'!Z8</f>
        <v>0</v>
      </c>
      <c r="AA8" s="15">
        <f>'Phase 1 - External Taper'!AA8</f>
        <v>0</v>
      </c>
    </row>
    <row r="9" spans="1:30" ht="15.75" thickBot="1" x14ac:dyDescent="0.3">
      <c r="A9" s="216"/>
      <c r="B9" s="217"/>
      <c r="C9" s="217"/>
      <c r="D9" s="217"/>
      <c r="E9" s="217"/>
      <c r="F9" s="217"/>
      <c r="G9" s="217"/>
      <c r="H9" s="217"/>
      <c r="I9" s="217"/>
      <c r="J9" s="220"/>
      <c r="K9" s="45">
        <v>1</v>
      </c>
      <c r="L9" s="46">
        <v>2</v>
      </c>
      <c r="M9" s="46">
        <v>3</v>
      </c>
      <c r="N9" s="46">
        <v>4</v>
      </c>
      <c r="O9" s="46">
        <v>5</v>
      </c>
      <c r="P9" s="46">
        <v>6</v>
      </c>
      <c r="Q9" s="46">
        <v>7</v>
      </c>
      <c r="R9" s="46">
        <v>8</v>
      </c>
      <c r="S9" s="46">
        <v>9</v>
      </c>
      <c r="T9" s="46">
        <v>10</v>
      </c>
      <c r="U9" s="46">
        <v>11</v>
      </c>
      <c r="V9" s="46">
        <v>12</v>
      </c>
      <c r="W9" s="46">
        <v>13</v>
      </c>
      <c r="X9" s="46">
        <v>14</v>
      </c>
      <c r="Y9" s="46">
        <v>15</v>
      </c>
      <c r="Z9" s="46">
        <v>16</v>
      </c>
      <c r="AA9" s="57">
        <v>17</v>
      </c>
    </row>
    <row r="10" spans="1:30" ht="20.100000000000001" customHeight="1" thickTop="1" x14ac:dyDescent="0.25">
      <c r="A10" s="221" t="s">
        <v>90</v>
      </c>
      <c r="B10" s="222"/>
      <c r="C10" s="222"/>
      <c r="D10" s="222"/>
      <c r="E10" s="222"/>
      <c r="F10" s="222"/>
      <c r="G10" s="222"/>
      <c r="H10" s="222"/>
      <c r="I10" s="223"/>
      <c r="J10" s="47">
        <v>50</v>
      </c>
      <c r="K10" s="48">
        <f>'Phase 1 - External Taper'!K22</f>
        <v>0</v>
      </c>
      <c r="L10" s="48">
        <f>'Phase 1 - External Taper'!L22</f>
        <v>0</v>
      </c>
      <c r="M10" s="48">
        <f>'Phase 1 - External Taper'!M22</f>
        <v>0</v>
      </c>
      <c r="N10" s="48">
        <f>'Phase 1 - External Taper'!N22</f>
        <v>0</v>
      </c>
      <c r="O10" s="48">
        <f>'Phase 1 - External Taper'!O22</f>
        <v>0</v>
      </c>
      <c r="P10" s="48">
        <f>'Phase 1 - External Taper'!P22</f>
        <v>0</v>
      </c>
      <c r="Q10" s="48">
        <f>'Phase 1 - External Taper'!Q22</f>
        <v>0</v>
      </c>
      <c r="R10" s="48">
        <f>'Phase 1 - External Taper'!R22</f>
        <v>0</v>
      </c>
      <c r="S10" s="48">
        <f>'Phase 1 - External Taper'!S22</f>
        <v>0</v>
      </c>
      <c r="T10" s="48">
        <f>'Phase 1 - External Taper'!T22</f>
        <v>0</v>
      </c>
      <c r="U10" s="48">
        <f>'Phase 1 - External Taper'!U22</f>
        <v>0</v>
      </c>
      <c r="V10" s="48">
        <f>'Phase 1 - External Taper'!V22</f>
        <v>0</v>
      </c>
      <c r="W10" s="48">
        <f>'Phase 1 - External Taper'!W22</f>
        <v>0</v>
      </c>
      <c r="X10" s="48">
        <f>'Phase 1 - External Taper'!X22</f>
        <v>0</v>
      </c>
      <c r="Y10" s="48">
        <f>'Phase 1 - External Taper'!Y22</f>
        <v>0</v>
      </c>
      <c r="Z10" s="48">
        <f>'Phase 1 - External Taper'!Z22</f>
        <v>0</v>
      </c>
      <c r="AA10" s="58">
        <f>'Phase 1 - External Taper'!AA22</f>
        <v>0</v>
      </c>
    </row>
    <row r="11" spans="1:30" ht="20.100000000000001" customHeight="1" x14ac:dyDescent="0.25">
      <c r="A11" s="224" t="s">
        <v>91</v>
      </c>
      <c r="B11" s="225"/>
      <c r="C11" s="225"/>
      <c r="D11" s="225"/>
      <c r="E11" s="225"/>
      <c r="F11" s="225"/>
      <c r="G11" s="225"/>
      <c r="H11" s="225"/>
      <c r="I11" s="226"/>
      <c r="J11" s="47">
        <v>50</v>
      </c>
      <c r="K11" s="48">
        <f>'Phase 2 - Inernal Taper'!K22</f>
        <v>0</v>
      </c>
      <c r="L11" s="48">
        <f>'Phase 2 - Inernal Taper'!L22</f>
        <v>0</v>
      </c>
      <c r="M11" s="48">
        <f>'Phase 2 - Inernal Taper'!M22</f>
        <v>0</v>
      </c>
      <c r="N11" s="48">
        <f>'Phase 2 - Inernal Taper'!N22</f>
        <v>0</v>
      </c>
      <c r="O11" s="48">
        <f>'Phase 2 - Inernal Taper'!O22</f>
        <v>0</v>
      </c>
      <c r="P11" s="48">
        <f>'Phase 2 - Inernal Taper'!P22</f>
        <v>0</v>
      </c>
      <c r="Q11" s="48">
        <f>'Phase 2 - Inernal Taper'!Q22</f>
        <v>0</v>
      </c>
      <c r="R11" s="48">
        <f>'Phase 2 - Inernal Taper'!R22</f>
        <v>0</v>
      </c>
      <c r="S11" s="48">
        <f>'Phase 2 - Inernal Taper'!S22</f>
        <v>0</v>
      </c>
      <c r="T11" s="48">
        <f>'Phase 2 - Inernal Taper'!T22</f>
        <v>0</v>
      </c>
      <c r="U11" s="48">
        <f>'Phase 2 - Inernal Taper'!U22</f>
        <v>0</v>
      </c>
      <c r="V11" s="48">
        <f>'Phase 2 - Inernal Taper'!V22</f>
        <v>0</v>
      </c>
      <c r="W11" s="48">
        <f>'Phase 2 - Inernal Taper'!W22</f>
        <v>0</v>
      </c>
      <c r="X11" s="48">
        <f>'Phase 2 - Inernal Taper'!X22</f>
        <v>0</v>
      </c>
      <c r="Y11" s="48">
        <f>'Phase 2 - Inernal Taper'!Y22</f>
        <v>0</v>
      </c>
      <c r="Z11" s="48">
        <f>'Phase 2 - Inernal Taper'!Z22</f>
        <v>0</v>
      </c>
      <c r="AA11" s="58">
        <f>'Phase 2 - Inernal Taper'!AA22</f>
        <v>0</v>
      </c>
    </row>
    <row r="12" spans="1:30" ht="20.100000000000001" customHeight="1" x14ac:dyDescent="0.25">
      <c r="A12" s="224" t="s">
        <v>92</v>
      </c>
      <c r="B12" s="225"/>
      <c r="C12" s="225"/>
      <c r="D12" s="225"/>
      <c r="E12" s="225"/>
      <c r="F12" s="225"/>
      <c r="G12" s="225"/>
      <c r="H12" s="225"/>
      <c r="I12" s="226"/>
      <c r="J12" s="49">
        <v>50</v>
      </c>
      <c r="K12" s="56">
        <f>'Phase 3 - Hammer Head'!K26</f>
        <v>0</v>
      </c>
      <c r="L12" s="50">
        <f>'Phase 3 - Hammer Head'!L26</f>
        <v>0</v>
      </c>
      <c r="M12" s="50">
        <f>'Phase 3 - Hammer Head'!M26</f>
        <v>0</v>
      </c>
      <c r="N12" s="50">
        <f>'Phase 3 - Hammer Head'!N26</f>
        <v>0</v>
      </c>
      <c r="O12" s="50">
        <f>'Phase 3 - Hammer Head'!O26</f>
        <v>0</v>
      </c>
      <c r="P12" s="50">
        <f>'Phase 3 - Hammer Head'!P26</f>
        <v>0</v>
      </c>
      <c r="Q12" s="50">
        <f>'Phase 3 - Hammer Head'!Q26</f>
        <v>0</v>
      </c>
      <c r="R12" s="50">
        <f>'Phase 3 - Hammer Head'!R26</f>
        <v>0</v>
      </c>
      <c r="S12" s="50">
        <f>'Phase 3 - Hammer Head'!S26</f>
        <v>0</v>
      </c>
      <c r="T12" s="50">
        <f>'Phase 3 - Hammer Head'!T26</f>
        <v>0</v>
      </c>
      <c r="U12" s="50">
        <f>'Phase 3 - Hammer Head'!U26</f>
        <v>0</v>
      </c>
      <c r="V12" s="50">
        <f>'Phase 3 - Hammer Head'!V26</f>
        <v>0</v>
      </c>
      <c r="W12" s="50">
        <f>'Phase 3 - Hammer Head'!W26</f>
        <v>0</v>
      </c>
      <c r="X12" s="50">
        <f>'Phase 3 - Hammer Head'!X26</f>
        <v>0</v>
      </c>
      <c r="Y12" s="50">
        <f>'Phase 3 - Hammer Head'!Y26</f>
        <v>0</v>
      </c>
      <c r="Z12" s="50">
        <f>'Phase 3 - Hammer Head'!Z26</f>
        <v>0</v>
      </c>
      <c r="AA12" s="59">
        <f>'Phase 3 - Hammer Head'!AA26</f>
        <v>0</v>
      </c>
    </row>
    <row r="13" spans="1:30" ht="15.75" thickBot="1" x14ac:dyDescent="0.3">
      <c r="A13" s="227" t="s">
        <v>93</v>
      </c>
      <c r="B13" s="228"/>
      <c r="C13" s="228"/>
      <c r="D13" s="228"/>
      <c r="E13" s="228"/>
      <c r="F13" s="228"/>
      <c r="G13" s="228"/>
      <c r="H13" s="228"/>
      <c r="I13" s="229"/>
      <c r="J13" s="51">
        <v>100</v>
      </c>
      <c r="K13" s="52">
        <f>'Phase 4 - Hammer Handle'!I33</f>
        <v>0</v>
      </c>
      <c r="L13" s="52">
        <f>'Phase 4 - Hammer Handle'!J33</f>
        <v>0</v>
      </c>
      <c r="M13" s="52">
        <f>'Phase 4 - Hammer Handle'!K33</f>
        <v>0</v>
      </c>
      <c r="N13" s="52">
        <f>'Phase 4 - Hammer Handle'!L33</f>
        <v>0</v>
      </c>
      <c r="O13" s="52">
        <f>'Phase 4 - Hammer Handle'!M33</f>
        <v>0</v>
      </c>
      <c r="P13" s="52">
        <f>'Phase 4 - Hammer Handle'!N33</f>
        <v>0</v>
      </c>
      <c r="Q13" s="52">
        <f>'Phase 4 - Hammer Handle'!O33</f>
        <v>0</v>
      </c>
      <c r="R13" s="52">
        <f>'Phase 4 - Hammer Handle'!P33</f>
        <v>0</v>
      </c>
      <c r="S13" s="52">
        <f>'Phase 4 - Hammer Handle'!Q33</f>
        <v>0</v>
      </c>
      <c r="T13" s="52">
        <f>'Phase 4 - Hammer Handle'!R33</f>
        <v>0</v>
      </c>
      <c r="U13" s="52">
        <f>'Phase 4 - Hammer Handle'!S33</f>
        <v>0</v>
      </c>
      <c r="V13" s="52">
        <f>'Phase 4 - Hammer Handle'!T33</f>
        <v>0</v>
      </c>
      <c r="W13" s="52">
        <f>'Phase 4 - Hammer Handle'!U33</f>
        <v>0</v>
      </c>
      <c r="X13" s="52">
        <f>'Phase 4 - Hammer Handle'!V33</f>
        <v>0</v>
      </c>
      <c r="Y13" s="52">
        <f>'Phase 4 - Hammer Handle'!W33</f>
        <v>0</v>
      </c>
      <c r="Z13" s="52">
        <f>'Phase 4 - Hammer Handle'!X33</f>
        <v>0</v>
      </c>
      <c r="AA13" s="60">
        <f>'Phase 4 - Hammer Handle'!Y33</f>
        <v>0</v>
      </c>
    </row>
    <row r="14" spans="1:30" ht="23.25" customHeight="1" thickTop="1" thickBot="1" x14ac:dyDescent="0.3">
      <c r="A14" s="230" t="s">
        <v>94</v>
      </c>
      <c r="B14" s="231"/>
      <c r="C14" s="231"/>
      <c r="D14" s="231"/>
      <c r="E14" s="231"/>
      <c r="F14" s="231"/>
      <c r="G14" s="231"/>
      <c r="H14" s="231"/>
      <c r="I14" s="232"/>
      <c r="J14" s="53">
        <f>SUM(J10:J13)</f>
        <v>250</v>
      </c>
      <c r="K14" s="237">
        <f t="shared" ref="K14:AA14" si="0">SUM(K10:K13)</f>
        <v>0</v>
      </c>
      <c r="L14" s="237">
        <f t="shared" si="0"/>
        <v>0</v>
      </c>
      <c r="M14" s="237">
        <f t="shared" si="0"/>
        <v>0</v>
      </c>
      <c r="N14" s="237">
        <f t="shared" si="0"/>
        <v>0</v>
      </c>
      <c r="O14" s="237">
        <f t="shared" si="0"/>
        <v>0</v>
      </c>
      <c r="P14" s="237">
        <f t="shared" si="0"/>
        <v>0</v>
      </c>
      <c r="Q14" s="237">
        <f t="shared" si="0"/>
        <v>0</v>
      </c>
      <c r="R14" s="237">
        <f t="shared" si="0"/>
        <v>0</v>
      </c>
      <c r="S14" s="237">
        <f t="shared" si="0"/>
        <v>0</v>
      </c>
      <c r="T14" s="237">
        <f t="shared" si="0"/>
        <v>0</v>
      </c>
      <c r="U14" s="237">
        <f t="shared" si="0"/>
        <v>0</v>
      </c>
      <c r="V14" s="237">
        <f t="shared" si="0"/>
        <v>0</v>
      </c>
      <c r="W14" s="237">
        <f t="shared" si="0"/>
        <v>0</v>
      </c>
      <c r="X14" s="237">
        <f t="shared" si="0"/>
        <v>0</v>
      </c>
      <c r="Y14" s="237">
        <f t="shared" si="0"/>
        <v>0</v>
      </c>
      <c r="Z14" s="237">
        <f t="shared" si="0"/>
        <v>0</v>
      </c>
      <c r="AA14" s="238">
        <f t="shared" si="0"/>
        <v>0</v>
      </c>
      <c r="AD14" s="54"/>
    </row>
    <row r="15" spans="1:30" ht="20.25" thickTop="1" thickBot="1" x14ac:dyDescent="0.3">
      <c r="A15" s="210" t="s">
        <v>95</v>
      </c>
      <c r="B15" s="211"/>
      <c r="C15" s="211"/>
      <c r="D15" s="211"/>
      <c r="E15" s="211"/>
      <c r="F15" s="211"/>
      <c r="G15" s="211"/>
      <c r="H15" s="211"/>
      <c r="I15" s="212"/>
      <c r="J15" s="55">
        <f>(J14/250*100)</f>
        <v>100</v>
      </c>
      <c r="K15" s="71">
        <f t="shared" ref="K15:AA15" si="1">(K14/250*100)</f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  <c r="R15" s="71">
        <f t="shared" si="1"/>
        <v>0</v>
      </c>
      <c r="S15" s="71">
        <f t="shared" si="1"/>
        <v>0</v>
      </c>
      <c r="T15" s="71">
        <f t="shared" si="1"/>
        <v>0</v>
      </c>
      <c r="U15" s="71">
        <f t="shared" si="1"/>
        <v>0</v>
      </c>
      <c r="V15" s="71">
        <f t="shared" si="1"/>
        <v>0</v>
      </c>
      <c r="W15" s="71">
        <f t="shared" si="1"/>
        <v>0</v>
      </c>
      <c r="X15" s="71">
        <f t="shared" si="1"/>
        <v>0</v>
      </c>
      <c r="Y15" s="71">
        <f t="shared" si="1"/>
        <v>0</v>
      </c>
      <c r="Z15" s="71">
        <f t="shared" si="1"/>
        <v>0</v>
      </c>
      <c r="AA15" s="72">
        <f t="shared" si="1"/>
        <v>0</v>
      </c>
    </row>
    <row r="16" spans="1:30" ht="43.5" customHeight="1" thickTop="1" thickBot="1" x14ac:dyDescent="0.3">
      <c r="A16" s="108" t="s">
        <v>9</v>
      </c>
      <c r="B16" s="109"/>
      <c r="C16" s="109"/>
      <c r="D16" s="109"/>
      <c r="E16" s="110"/>
      <c r="F16" s="111"/>
      <c r="G16" s="106"/>
      <c r="H16" s="106"/>
      <c r="I16" s="106"/>
      <c r="J16" s="105" t="s">
        <v>10</v>
      </c>
      <c r="K16" s="105"/>
      <c r="L16" s="106"/>
      <c r="M16" s="106"/>
      <c r="N16" s="112"/>
      <c r="O16" s="113" t="s">
        <v>11</v>
      </c>
      <c r="P16" s="114"/>
      <c r="Q16" s="114"/>
      <c r="R16" s="115"/>
      <c r="S16" s="116"/>
      <c r="T16" s="106"/>
      <c r="U16" s="106"/>
      <c r="V16" s="106"/>
      <c r="W16" s="105" t="s">
        <v>10</v>
      </c>
      <c r="X16" s="105"/>
      <c r="Y16" s="106"/>
      <c r="Z16" s="106"/>
      <c r="AA16" s="107"/>
    </row>
    <row r="17" spans="1:27" ht="47.25" customHeight="1" thickTop="1" thickBot="1" x14ac:dyDescent="0.3">
      <c r="A17" s="87" t="s">
        <v>12</v>
      </c>
      <c r="B17" s="88"/>
      <c r="C17" s="88"/>
      <c r="D17" s="88"/>
      <c r="E17" s="89"/>
      <c r="F17" s="90"/>
      <c r="G17" s="85"/>
      <c r="H17" s="85"/>
      <c r="I17" s="85"/>
      <c r="J17" s="84" t="s">
        <v>10</v>
      </c>
      <c r="K17" s="84"/>
      <c r="L17" s="85"/>
      <c r="M17" s="85"/>
      <c r="N17" s="91"/>
      <c r="O17" s="92" t="s">
        <v>13</v>
      </c>
      <c r="P17" s="93"/>
      <c r="Q17" s="93"/>
      <c r="R17" s="94"/>
      <c r="S17" s="95"/>
      <c r="T17" s="85"/>
      <c r="U17" s="85"/>
      <c r="V17" s="85"/>
      <c r="W17" s="84" t="s">
        <v>10</v>
      </c>
      <c r="X17" s="84"/>
      <c r="Y17" s="85"/>
      <c r="Z17" s="85"/>
      <c r="AA17" s="86"/>
    </row>
    <row r="18" spans="1:27" ht="15.75" thickTop="1" x14ac:dyDescent="0.25"/>
  </sheetData>
  <mergeCells count="45">
    <mergeCell ref="A3:G3"/>
    <mergeCell ref="H3:N3"/>
    <mergeCell ref="O3:S3"/>
    <mergeCell ref="T3:AA3"/>
    <mergeCell ref="A1:AA1"/>
    <mergeCell ref="A2:G2"/>
    <mergeCell ref="H2:N2"/>
    <mergeCell ref="O2:S2"/>
    <mergeCell ref="T2:AA2"/>
    <mergeCell ref="A4:G4"/>
    <mergeCell ref="H4:N4"/>
    <mergeCell ref="O4:S4"/>
    <mergeCell ref="T4:AA4"/>
    <mergeCell ref="A5:G5"/>
    <mergeCell ref="H5:N5"/>
    <mergeCell ref="O5:S5"/>
    <mergeCell ref="T5:AA5"/>
    <mergeCell ref="A15:I15"/>
    <mergeCell ref="A6:G6"/>
    <mergeCell ref="H6:N6"/>
    <mergeCell ref="T6:AA6"/>
    <mergeCell ref="A7:I9"/>
    <mergeCell ref="J7:J9"/>
    <mergeCell ref="K7:AA7"/>
    <mergeCell ref="A10:I10"/>
    <mergeCell ref="A11:I11"/>
    <mergeCell ref="A12:I12"/>
    <mergeCell ref="A13:I13"/>
    <mergeCell ref="A14:I14"/>
    <mergeCell ref="W16:X16"/>
    <mergeCell ref="Y16:AA16"/>
    <mergeCell ref="A17:E17"/>
    <mergeCell ref="F17:I17"/>
    <mergeCell ref="J17:K17"/>
    <mergeCell ref="L17:N17"/>
    <mergeCell ref="O17:R17"/>
    <mergeCell ref="S17:V17"/>
    <mergeCell ref="W17:X17"/>
    <mergeCell ref="Y17:AA17"/>
    <mergeCell ref="A16:E16"/>
    <mergeCell ref="F16:I16"/>
    <mergeCell ref="J16:K16"/>
    <mergeCell ref="L16:N16"/>
    <mergeCell ref="O16:R16"/>
    <mergeCell ref="S16:V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1 - External Taper</vt:lpstr>
      <vt:lpstr>Phase 2 - Inernal Taper</vt:lpstr>
      <vt:lpstr>Phase 3 - Hammer Head</vt:lpstr>
      <vt:lpstr>Phase 4 - Hammer Handle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2024-01-15T10:31:23Z</dcterms:modified>
</cp:coreProperties>
</file>