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230" documentId="8_{8BB404F6-90D9-44A8-858F-134B1DD68B30}" xr6:coauthVersionLast="47" xr6:coauthVersionMax="47" xr10:uidLastSave="{82F75F74-2980-42B5-8C0C-DCAF4185FD21}"/>
  <bookViews>
    <workbookView xWindow="-120" yWindow="-120" windowWidth="19440" windowHeight="11640" xr2:uid="{00000000-000D-0000-FFFF-FFFF00000000}"/>
  </bookViews>
  <sheets>
    <sheet name="Phase 1" sheetId="12" r:id="rId1"/>
    <sheet name="Phase 2" sheetId="4" r:id="rId2"/>
    <sheet name="Phase 3" sheetId="11" r:id="rId3"/>
    <sheet name="Phase 4" sheetId="10" r:id="rId4"/>
    <sheet name="TOTALS" sheetId="13" r:id="rId5"/>
  </sheets>
  <externalReferences>
    <externalReference r:id="rId6"/>
  </externalReferences>
  <calcPr calcId="191029"/>
</workbook>
</file>

<file path=xl/calcChain.xml><?xml version="1.0" encoding="utf-8"?>
<calcChain xmlns="http://schemas.openxmlformats.org/spreadsheetml/2006/main">
  <c r="AA13" i="13" l="1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AA10" i="13"/>
  <c r="AA14" i="13" s="1"/>
  <c r="AA15" i="13" s="1"/>
  <c r="Z10" i="13"/>
  <c r="Y10" i="13"/>
  <c r="Y14" i="13" s="1"/>
  <c r="Y15" i="13" s="1"/>
  <c r="X10" i="13"/>
  <c r="W10" i="13"/>
  <c r="V10" i="13"/>
  <c r="U10" i="13"/>
  <c r="T10" i="13"/>
  <c r="T14" i="13" s="1"/>
  <c r="T15" i="13" s="1"/>
  <c r="S10" i="13"/>
  <c r="S14" i="13" s="1"/>
  <c r="S15" i="13" s="1"/>
  <c r="R10" i="13"/>
  <c r="Q10" i="13"/>
  <c r="P10" i="13"/>
  <c r="O10" i="13"/>
  <c r="N10" i="13"/>
  <c r="N14" i="13" s="1"/>
  <c r="N15" i="13" s="1"/>
  <c r="M10" i="13"/>
  <c r="L10" i="13"/>
  <c r="L14" i="13" s="1"/>
  <c r="L15" i="13" s="1"/>
  <c r="K13" i="13"/>
  <c r="K12" i="13"/>
  <c r="K11" i="13"/>
  <c r="K10" i="13"/>
  <c r="U14" i="13"/>
  <c r="U15" i="13" s="1"/>
  <c r="M14" i="13"/>
  <c r="M15" i="13" s="1"/>
  <c r="J14" i="13"/>
  <c r="J15" i="13" s="1"/>
  <c r="Q14" i="13"/>
  <c r="Q15" i="13" s="1"/>
  <c r="Z14" i="13"/>
  <c r="Z15" i="13" s="1"/>
  <c r="X14" i="13"/>
  <c r="X15" i="13" s="1"/>
  <c r="W14" i="13"/>
  <c r="W15" i="13" s="1"/>
  <c r="V14" i="13"/>
  <c r="V15" i="13" s="1"/>
  <c r="R14" i="13"/>
  <c r="R15" i="13" s="1"/>
  <c r="P14" i="13"/>
  <c r="P15" i="13" s="1"/>
  <c r="O14" i="13"/>
  <c r="O15" i="13" s="1"/>
  <c r="T4" i="13"/>
  <c r="T3" i="13"/>
  <c r="T2" i="13"/>
  <c r="K14" i="13" l="1"/>
  <c r="K15" i="13" s="1"/>
  <c r="AA23" i="10"/>
  <c r="AA24" i="10" s="1"/>
  <c r="Z23" i="10"/>
  <c r="Z24" i="10" s="1"/>
  <c r="Y23" i="10"/>
  <c r="Y24" i="10" s="1"/>
  <c r="X23" i="10"/>
  <c r="X24" i="10" s="1"/>
  <c r="W23" i="10"/>
  <c r="W24" i="10" s="1"/>
  <c r="V23" i="10"/>
  <c r="V24" i="10" s="1"/>
  <c r="U23" i="10"/>
  <c r="U24" i="10" s="1"/>
  <c r="T23" i="10"/>
  <c r="T24" i="10" s="1"/>
  <c r="S23" i="10"/>
  <c r="S24" i="10" s="1"/>
  <c r="R23" i="10"/>
  <c r="R24" i="10" s="1"/>
  <c r="Q23" i="10"/>
  <c r="Q24" i="10" s="1"/>
  <c r="P23" i="10"/>
  <c r="P24" i="10" s="1"/>
  <c r="O23" i="10"/>
  <c r="O24" i="10" s="1"/>
  <c r="N23" i="10"/>
  <c r="N24" i="10" s="1"/>
  <c r="M23" i="10"/>
  <c r="M24" i="10" s="1"/>
  <c r="L23" i="10"/>
  <c r="L24" i="10" s="1"/>
  <c r="K24" i="10"/>
  <c r="AA18" i="11"/>
  <c r="AA19" i="11" s="1"/>
  <c r="Z18" i="11"/>
  <c r="Z19" i="11" s="1"/>
  <c r="Y18" i="11"/>
  <c r="Y19" i="11" s="1"/>
  <c r="X18" i="11"/>
  <c r="X19" i="11" s="1"/>
  <c r="W18" i="11"/>
  <c r="W19" i="11" s="1"/>
  <c r="V18" i="11"/>
  <c r="V19" i="11" s="1"/>
  <c r="U18" i="11"/>
  <c r="U19" i="11" s="1"/>
  <c r="T18" i="11"/>
  <c r="T19" i="11" s="1"/>
  <c r="S18" i="11"/>
  <c r="S19" i="11" s="1"/>
  <c r="R18" i="11"/>
  <c r="R19" i="11" s="1"/>
  <c r="Q18" i="11"/>
  <c r="Q19" i="11" s="1"/>
  <c r="P18" i="11"/>
  <c r="P19" i="11" s="1"/>
  <c r="O18" i="11"/>
  <c r="O19" i="11" s="1"/>
  <c r="N18" i="11"/>
  <c r="N19" i="11" s="1"/>
  <c r="M18" i="11"/>
  <c r="M19" i="11" s="1"/>
  <c r="L18" i="11"/>
  <c r="L19" i="11" s="1"/>
  <c r="K19" i="11"/>
  <c r="AA23" i="12"/>
  <c r="Z23" i="12"/>
  <c r="X23" i="12"/>
  <c r="W23" i="12"/>
  <c r="T23" i="12"/>
  <c r="S23" i="12"/>
  <c r="R23" i="12"/>
  <c r="P23" i="12"/>
  <c r="O23" i="12"/>
  <c r="AA22" i="12"/>
  <c r="Z22" i="12"/>
  <c r="Y22" i="12"/>
  <c r="Y23" i="12" s="1"/>
  <c r="X22" i="12"/>
  <c r="W22" i="12"/>
  <c r="V22" i="12"/>
  <c r="V23" i="12" s="1"/>
  <c r="U22" i="12"/>
  <c r="U23" i="12" s="1"/>
  <c r="T22" i="12"/>
  <c r="S22" i="12"/>
  <c r="R22" i="12"/>
  <c r="Q22" i="12"/>
  <c r="Q23" i="12" s="1"/>
  <c r="P22" i="12"/>
  <c r="O22" i="12"/>
  <c r="N22" i="12"/>
  <c r="N23" i="12" s="1"/>
  <c r="M22" i="12"/>
  <c r="M23" i="12" s="1"/>
  <c r="L23" i="12"/>
  <c r="K23" i="12"/>
  <c r="AA26" i="4"/>
  <c r="AA27" i="4" s="1"/>
  <c r="Z26" i="4"/>
  <c r="Z27" i="4" s="1"/>
  <c r="Y26" i="4"/>
  <c r="Y27" i="4" s="1"/>
  <c r="X26" i="4"/>
  <c r="X27" i="4" s="1"/>
  <c r="W26" i="4"/>
  <c r="W27" i="4" s="1"/>
  <c r="V26" i="4"/>
  <c r="V27" i="4" s="1"/>
  <c r="U26" i="4"/>
  <c r="U27" i="4" s="1"/>
  <c r="T26" i="4"/>
  <c r="T27" i="4" s="1"/>
  <c r="S26" i="4"/>
  <c r="S27" i="4" s="1"/>
  <c r="R26" i="4"/>
  <c r="R27" i="4" s="1"/>
  <c r="Q26" i="4"/>
  <c r="Q27" i="4" s="1"/>
  <c r="P26" i="4"/>
  <c r="P27" i="4" s="1"/>
  <c r="O26" i="4"/>
  <c r="O27" i="4" s="1"/>
  <c r="N26" i="4"/>
  <c r="N27" i="4" s="1"/>
  <c r="M26" i="4"/>
  <c r="M27" i="4" s="1"/>
  <c r="L26" i="4"/>
  <c r="L27" i="4" s="1"/>
  <c r="J22" i="12"/>
  <c r="L22" i="12" l="1"/>
  <c r="K22" i="12"/>
  <c r="K18" i="11"/>
  <c r="K23" i="10"/>
  <c r="K26" i="4"/>
  <c r="K27" i="4" s="1"/>
</calcChain>
</file>

<file path=xl/sharedStrings.xml><?xml version="1.0" encoding="utf-8"?>
<sst xmlns="http://schemas.openxmlformats.org/spreadsheetml/2006/main" count="190" uniqueCount="100">
  <si>
    <t xml:space="preserve">SCHOOL:  </t>
  </si>
  <si>
    <t xml:space="preserve">TEACHER:  </t>
  </si>
  <si>
    <t xml:space="preserve">NUMBER OF LEARNERS:  </t>
  </si>
  <si>
    <t xml:space="preserve">DATE STARTED:  </t>
  </si>
  <si>
    <t xml:space="preserve">DATE COMPLETED: </t>
  </si>
  <si>
    <t>FACETS</t>
  </si>
  <si>
    <t>Mark Allocation</t>
  </si>
  <si>
    <t>Names of Learners</t>
  </si>
  <si>
    <t>TOTAL</t>
  </si>
  <si>
    <t>SIGNATURE OF TEACHER:</t>
  </si>
  <si>
    <t>DATE</t>
  </si>
  <si>
    <t>SIGNATURE OF PRINCIPAL:</t>
  </si>
  <si>
    <t>SIGNATURE OF HOD:</t>
  </si>
  <si>
    <t>SIGNATURE OF SENIOR EDUCATIONAL SPECIALIST:</t>
  </si>
  <si>
    <t xml:space="preserve">PAGE:    1       OF      </t>
  </si>
  <si>
    <t>GR: 11</t>
  </si>
  <si>
    <t>WELDING AND METALWORK - GRADE 11</t>
  </si>
  <si>
    <t>SUBJECT: WELDING AND METALWORK</t>
  </si>
  <si>
    <t>Remove all slag and oveall neatness</t>
  </si>
  <si>
    <t>SUB-TOTAL</t>
  </si>
  <si>
    <t>PROJECT: LEGS AND BASE</t>
  </si>
  <si>
    <t>Angle Iron</t>
  </si>
  <si>
    <t>Finishing</t>
  </si>
  <si>
    <t>SUB_TOTAL</t>
  </si>
  <si>
    <t>Marking of folding lines</t>
  </si>
  <si>
    <t>PROJECT: BRAAI SHELL</t>
  </si>
  <si>
    <t>PROJECT: BRAAI GRID &amp; ASH PAN</t>
  </si>
  <si>
    <t>Braai Grid</t>
  </si>
  <si>
    <t>2 x 485 mm Angle iron to correct length</t>
  </si>
  <si>
    <t>2 x 490 mm to correct length</t>
  </si>
  <si>
    <r>
      <t>Cut 45</t>
    </r>
    <r>
      <rPr>
        <sz val="10"/>
        <color theme="1"/>
        <rFont val="Calibri"/>
        <family val="2"/>
      </rPr>
      <t>° corners (8 cuts)</t>
    </r>
  </si>
  <si>
    <t>Weld frame together</t>
  </si>
  <si>
    <t>Cut grid to correct size</t>
  </si>
  <si>
    <t>Weld grid to frame</t>
  </si>
  <si>
    <r>
      <t>Frame all 90</t>
    </r>
    <r>
      <rPr>
        <sz val="10"/>
        <color theme="1"/>
        <rFont val="Calibri"/>
        <family val="2"/>
      </rPr>
      <t>° and square</t>
    </r>
  </si>
  <si>
    <t>Neatness and all slag removed</t>
  </si>
  <si>
    <t>Cut out corners</t>
  </si>
  <si>
    <t>Folding of ash pan</t>
  </si>
  <si>
    <t>Welding of ash pan corners (5 x 4)</t>
  </si>
  <si>
    <t>PROJECT: SQUARE-TO-ROUND DEVELOPMENT &amp; CHIMNEY</t>
  </si>
  <si>
    <t>FIRE-GRID</t>
  </si>
  <si>
    <t>Cut expanded metal to correct size</t>
  </si>
  <si>
    <t>ASH-PAN</t>
  </si>
  <si>
    <t>Finishing - Remove all slag and overall neatness</t>
  </si>
  <si>
    <t>Measure and mark 4 pieces for grid frame</t>
  </si>
  <si>
    <t>Cut 4 pieces for grid frame</t>
  </si>
  <si>
    <t>Weld grid frame</t>
  </si>
  <si>
    <t>Welding of grid to square frame</t>
  </si>
  <si>
    <t>Marking of corners</t>
  </si>
  <si>
    <t>Mark ash pan to correct size</t>
  </si>
  <si>
    <t xml:space="preserve">2 x 538mm angle iron to correct length </t>
  </si>
  <si>
    <t>Clean all burs</t>
  </si>
  <si>
    <t>4 x 455 square tube</t>
  </si>
  <si>
    <t>4 x 545 square tube</t>
  </si>
  <si>
    <t>2 x 680 square tube</t>
  </si>
  <si>
    <t>2 x required size square tube for wheels</t>
  </si>
  <si>
    <t>2 x 150 square tube</t>
  </si>
  <si>
    <t>Drill 8mm hole and clean (x 2)</t>
  </si>
  <si>
    <t>Tag welds (1 per weld)</t>
  </si>
  <si>
    <t>Permanent weld top frame</t>
  </si>
  <si>
    <t>Top frame square</t>
  </si>
  <si>
    <t>Permanent weld frame</t>
  </si>
  <si>
    <t>Weld Ash-pan support</t>
  </si>
  <si>
    <t xml:space="preserve">Weld handle squarely </t>
  </si>
  <si>
    <t>Attached wheels</t>
  </si>
  <si>
    <t>Frame parts to size</t>
  </si>
  <si>
    <t>Drill</t>
  </si>
  <si>
    <t>Welding</t>
  </si>
  <si>
    <t>Wheels</t>
  </si>
  <si>
    <t>Template</t>
  </si>
  <si>
    <t>Transition pieces</t>
  </si>
  <si>
    <t>Shell support</t>
  </si>
  <si>
    <t>Tag Weld</t>
  </si>
  <si>
    <t>Permanent Welding</t>
  </si>
  <si>
    <t>Transition piece template</t>
  </si>
  <si>
    <t xml:space="preserve">Cut transition pieces to correct length and sizes (x2) </t>
  </si>
  <si>
    <t>Folding of transition pieces – neat and square</t>
  </si>
  <si>
    <t>Measure and cut supports to correct size</t>
  </si>
  <si>
    <t>Bending of supports</t>
  </si>
  <si>
    <t>Tag weld transition pieces together</t>
  </si>
  <si>
    <t>Tag weld supports</t>
  </si>
  <si>
    <t>Permanent weld of transition pieces</t>
  </si>
  <si>
    <t>Supports</t>
  </si>
  <si>
    <t>Attach transition piece to shell</t>
  </si>
  <si>
    <t>Remove all slag</t>
  </si>
  <si>
    <t>Anaesthetically good appearance</t>
  </si>
  <si>
    <t xml:space="preserve">SUBJECT: </t>
  </si>
  <si>
    <t>WELDING AND METALWORK</t>
  </si>
  <si>
    <t xml:space="preserve">YEAR: </t>
  </si>
  <si>
    <t>GR:</t>
  </si>
  <si>
    <t>PROJECT:</t>
  </si>
  <si>
    <t>GRADE 11 PAT TOTALS</t>
  </si>
  <si>
    <t xml:space="preserve">PAGE:    1           </t>
  </si>
  <si>
    <t>PHASE 1</t>
  </si>
  <si>
    <t>PHASE 2</t>
  </si>
  <si>
    <t>PHASE 3</t>
  </si>
  <si>
    <t>PHASE 4</t>
  </si>
  <si>
    <t>TOTAL PAT MARK</t>
  </si>
  <si>
    <t>TOTAL %</t>
  </si>
  <si>
    <t>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</si>
</sst>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slantDashDot">
        <color indexed="64"/>
      </bottom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slantDashDot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Protection="1">
      <protection locked="0"/>
    </xf>
    <xf numFmtId="0" fontId="1" fillId="6" borderId="3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2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5" fillId="5" borderId="65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1" fontId="4" fillId="0" borderId="71" xfId="0" applyNumberFormat="1" applyFont="1" applyBorder="1" applyAlignment="1" applyProtection="1">
      <alignment horizontal="center" vertical="center"/>
      <protection locked="0"/>
    </xf>
    <xf numFmtId="1" fontId="4" fillId="0" borderId="68" xfId="0" applyNumberFormat="1" applyFont="1" applyBorder="1" applyAlignment="1" applyProtection="1">
      <alignment horizontal="center" vertical="center"/>
      <protection locked="0"/>
    </xf>
    <xf numFmtId="1" fontId="4" fillId="0" borderId="7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8" xfId="0" applyBorder="1" applyAlignment="1" applyProtection="1">
      <alignment horizontal="center" textRotation="90" wrapText="1"/>
      <protection locked="0"/>
    </xf>
    <xf numFmtId="0" fontId="1" fillId="3" borderId="46" xfId="0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0" fontId="1" fillId="6" borderId="73" xfId="0" applyFont="1" applyFill="1" applyBorder="1" applyAlignment="1">
      <alignment horizontal="center" vertical="center"/>
    </xf>
    <xf numFmtId="0" fontId="5" fillId="5" borderId="84" xfId="0" applyFont="1" applyFill="1" applyBorder="1" applyAlignment="1">
      <alignment horizontal="center" vertical="center"/>
    </xf>
    <xf numFmtId="1" fontId="4" fillId="0" borderId="83" xfId="0" applyNumberFormat="1" applyFont="1" applyBorder="1" applyAlignment="1" applyProtection="1">
      <alignment horizontal="center" vertical="center"/>
      <protection locked="0"/>
    </xf>
    <xf numFmtId="1" fontId="4" fillId="0" borderId="85" xfId="0" applyNumberFormat="1" applyFont="1" applyBorder="1" applyAlignment="1" applyProtection="1">
      <alignment horizontal="center" vertical="center"/>
      <protection locked="0"/>
    </xf>
    <xf numFmtId="1" fontId="4" fillId="0" borderId="86" xfId="0" applyNumberFormat="1" applyFont="1" applyBorder="1" applyAlignment="1" applyProtection="1">
      <alignment horizontal="center" vertical="center"/>
      <protection locked="0"/>
    </xf>
    <xf numFmtId="1" fontId="4" fillId="0" borderId="89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" fontId="4" fillId="0" borderId="90" xfId="0" applyNumberFormat="1" applyFont="1" applyBorder="1" applyAlignment="1" applyProtection="1">
      <alignment horizontal="center" vertical="center"/>
      <protection locked="0"/>
    </xf>
    <xf numFmtId="1" fontId="4" fillId="0" borderId="98" xfId="0" applyNumberFormat="1" applyFont="1" applyBorder="1" applyAlignment="1" applyProtection="1">
      <alignment horizontal="center" vertical="center"/>
      <protection locked="0"/>
    </xf>
    <xf numFmtId="1" fontId="4" fillId="0" borderId="99" xfId="0" applyNumberFormat="1" applyFont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>
      <alignment horizontal="center" vertical="center" wrapText="1"/>
    </xf>
    <xf numFmtId="0" fontId="5" fillId="5" borderId="101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103" xfId="0" applyNumberFormat="1" applyFont="1" applyBorder="1" applyAlignment="1" applyProtection="1">
      <alignment horizontal="center" vertical="center"/>
      <protection locked="0"/>
    </xf>
    <xf numFmtId="1" fontId="4" fillId="0" borderId="104" xfId="0" applyNumberFormat="1" applyFont="1" applyBorder="1" applyAlignment="1" applyProtection="1">
      <alignment horizontal="center" vertical="center"/>
      <protection locked="0"/>
    </xf>
    <xf numFmtId="0" fontId="5" fillId="5" borderId="100" xfId="0" applyFont="1" applyFill="1" applyBorder="1" applyAlignment="1">
      <alignment horizontal="center" vertical="center" wrapText="1"/>
    </xf>
    <xf numFmtId="1" fontId="4" fillId="0" borderId="107" xfId="0" applyNumberFormat="1" applyFont="1" applyBorder="1" applyAlignment="1" applyProtection="1">
      <alignment horizontal="center" vertical="center"/>
      <protection locked="0"/>
    </xf>
    <xf numFmtId="0" fontId="2" fillId="5" borderId="49" xfId="0" applyFont="1" applyFill="1" applyBorder="1" applyAlignment="1">
      <alignment horizontal="center" vertical="center"/>
    </xf>
    <xf numFmtId="1" fontId="2" fillId="7" borderId="21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 applyAlignment="1">
      <alignment horizontal="center" vertical="center"/>
    </xf>
    <xf numFmtId="0" fontId="2" fillId="5" borderId="117" xfId="0" applyFont="1" applyFill="1" applyBorder="1" applyAlignment="1">
      <alignment horizontal="center" vertical="center"/>
    </xf>
    <xf numFmtId="1" fontId="2" fillId="7" borderId="63" xfId="0" applyNumberFormat="1" applyFont="1" applyFill="1" applyBorder="1" applyAlignment="1">
      <alignment horizontal="center" vertical="center"/>
    </xf>
    <xf numFmtId="1" fontId="2" fillId="7" borderId="64" xfId="0" applyNumberFormat="1" applyFont="1" applyFill="1" applyBorder="1" applyAlignment="1">
      <alignment horizontal="center" vertical="center"/>
    </xf>
    <xf numFmtId="0" fontId="8" fillId="9" borderId="121" xfId="0" applyFont="1" applyFill="1" applyBorder="1" applyAlignment="1">
      <alignment horizontal="center" vertical="center"/>
    </xf>
    <xf numFmtId="1" fontId="8" fillId="9" borderId="122" xfId="0" applyNumberFormat="1" applyFont="1" applyFill="1" applyBorder="1" applyAlignment="1" applyProtection="1">
      <alignment horizontal="center" vertical="center"/>
      <protection locked="0"/>
    </xf>
    <xf numFmtId="1" fontId="8" fillId="9" borderId="123" xfId="0" applyNumberFormat="1" applyFont="1" applyFill="1" applyBorder="1" applyAlignment="1" applyProtection="1">
      <alignment horizontal="center" vertical="center"/>
      <protection locked="0"/>
    </xf>
    <xf numFmtId="0" fontId="7" fillId="9" borderId="100" xfId="0" applyFont="1" applyFill="1" applyBorder="1" applyAlignment="1">
      <alignment horizontal="center" vertical="center"/>
    </xf>
    <xf numFmtId="1" fontId="9" fillId="9" borderId="110" xfId="0" applyNumberFormat="1" applyFont="1" applyFill="1" applyBorder="1" applyAlignment="1" applyProtection="1">
      <alignment horizontal="center" vertical="center"/>
      <protection locked="0"/>
    </xf>
    <xf numFmtId="1" fontId="9" fillId="9" borderId="98" xfId="0" applyNumberFormat="1" applyFont="1" applyFill="1" applyBorder="1" applyAlignment="1" applyProtection="1">
      <alignment horizontal="center" vertical="center"/>
      <protection locked="0"/>
    </xf>
    <xf numFmtId="1" fontId="9" fillId="9" borderId="107" xfId="0" applyNumberFormat="1" applyFont="1" applyFill="1" applyBorder="1" applyAlignment="1" applyProtection="1">
      <alignment horizontal="center" vertical="center"/>
      <protection locked="0"/>
    </xf>
    <xf numFmtId="0" fontId="7" fillId="9" borderId="65" xfId="0" applyFont="1" applyFill="1" applyBorder="1" applyAlignment="1">
      <alignment horizontal="center" vertical="center"/>
    </xf>
    <xf numFmtId="1" fontId="9" fillId="9" borderId="40" xfId="0" applyNumberFormat="1" applyFont="1" applyFill="1" applyBorder="1" applyAlignment="1" applyProtection="1">
      <alignment horizontal="center" vertical="center"/>
      <protection locked="0"/>
    </xf>
    <xf numFmtId="1" fontId="9" fillId="9" borderId="99" xfId="0" applyNumberFormat="1" applyFont="1" applyFill="1" applyBorder="1" applyAlignment="1" applyProtection="1">
      <alignment horizontal="center" vertical="center"/>
      <protection locked="0"/>
    </xf>
    <xf numFmtId="0" fontId="1" fillId="6" borderId="128" xfId="0" applyFont="1" applyFill="1" applyBorder="1" applyAlignment="1">
      <alignment horizontal="center" vertical="center"/>
    </xf>
    <xf numFmtId="0" fontId="1" fillId="6" borderId="129" xfId="0" applyFont="1" applyFill="1" applyBorder="1" applyAlignment="1">
      <alignment horizontal="center" vertical="center"/>
    </xf>
    <xf numFmtId="0" fontId="1" fillId="6" borderId="130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1" fontId="0" fillId="0" borderId="40" xfId="0" applyNumberFormat="1" applyBorder="1" applyAlignment="1" applyProtection="1">
      <alignment horizontal="center" vertical="center"/>
      <protection locked="0"/>
    </xf>
    <xf numFmtId="0" fontId="1" fillId="5" borderId="43" xfId="0" applyFont="1" applyFill="1" applyBorder="1" applyAlignment="1">
      <alignment horizontal="center" vertical="center"/>
    </xf>
    <xf numFmtId="1" fontId="0" fillId="0" borderId="13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1" fillId="5" borderId="135" xfId="0" applyFont="1" applyFill="1" applyBorder="1" applyAlignment="1">
      <alignment horizontal="center" vertical="center"/>
    </xf>
    <xf numFmtId="1" fontId="0" fillId="0" borderId="128" xfId="0" applyNumberFormat="1" applyBorder="1" applyAlignment="1" applyProtection="1">
      <alignment horizontal="center" vertical="center"/>
      <protection locked="0"/>
    </xf>
    <xf numFmtId="0" fontId="8" fillId="10" borderId="127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7" borderId="49" xfId="0" applyFont="1" applyFill="1" applyBorder="1" applyAlignment="1">
      <alignment horizontal="center" vertical="center"/>
    </xf>
    <xf numFmtId="1" fontId="0" fillId="0" borderId="123" xfId="0" applyNumberFormat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30" xfId="0" applyNumberForma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66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4" fillId="4" borderId="69" xfId="0" applyFont="1" applyFill="1" applyBorder="1" applyAlignment="1">
      <alignment horizontal="left" vertical="center" wrapText="1"/>
    </xf>
    <xf numFmtId="0" fontId="4" fillId="4" borderId="93" xfId="0" applyFont="1" applyFill="1" applyBorder="1" applyAlignment="1">
      <alignment horizontal="left" vertical="center" wrapText="1"/>
    </xf>
    <xf numFmtId="0" fontId="4" fillId="4" borderId="94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textRotation="90"/>
    </xf>
    <xf numFmtId="0" fontId="0" fillId="5" borderId="30" xfId="0" applyFill="1" applyBorder="1" applyAlignment="1">
      <alignment horizontal="center" textRotation="90"/>
    </xf>
    <xf numFmtId="0" fontId="0" fillId="5" borderId="34" xfId="0" applyFill="1" applyBorder="1" applyAlignment="1">
      <alignment horizontal="center" textRotation="90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left" vertical="center" wrapText="1"/>
    </xf>
    <xf numFmtId="0" fontId="4" fillId="4" borderId="79" xfId="0" applyFont="1" applyFill="1" applyBorder="1" applyAlignment="1">
      <alignment horizontal="left" vertical="center" wrapText="1"/>
    </xf>
    <xf numFmtId="0" fontId="4" fillId="4" borderId="75" xfId="0" applyFont="1" applyFill="1" applyBorder="1" applyAlignment="1">
      <alignment horizontal="left" vertical="center" wrapText="1"/>
    </xf>
    <xf numFmtId="0" fontId="4" fillId="4" borderId="106" xfId="0" applyFont="1" applyFill="1" applyBorder="1" applyAlignment="1">
      <alignment horizontal="left" vertical="center" wrapText="1"/>
    </xf>
    <xf numFmtId="0" fontId="4" fillId="4" borderId="96" xfId="0" applyFont="1" applyFill="1" applyBorder="1" applyAlignment="1">
      <alignment horizontal="left" vertical="center" wrapText="1"/>
    </xf>
    <xf numFmtId="0" fontId="4" fillId="4" borderId="97" xfId="0" applyFont="1" applyFill="1" applyBorder="1" applyAlignment="1">
      <alignment horizontal="left" vertical="center" wrapText="1"/>
    </xf>
    <xf numFmtId="0" fontId="0" fillId="8" borderId="58" xfId="0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1" fillId="3" borderId="80" xfId="0" applyFont="1" applyFill="1" applyBorder="1" applyAlignment="1">
      <alignment horizontal="left" vertical="center"/>
    </xf>
    <xf numFmtId="0" fontId="4" fillId="4" borderId="105" xfId="0" applyFont="1" applyFill="1" applyBorder="1" applyAlignment="1">
      <alignment horizontal="center" vertical="center" textRotation="90" wrapText="1"/>
    </xf>
    <xf numFmtId="0" fontId="4" fillId="4" borderId="88" xfId="0" applyFont="1" applyFill="1" applyBorder="1" applyAlignment="1">
      <alignment horizontal="center" vertical="center" textRotation="90" wrapText="1"/>
    </xf>
    <xf numFmtId="0" fontId="4" fillId="4" borderId="91" xfId="0" applyFont="1" applyFill="1" applyBorder="1" applyAlignment="1">
      <alignment horizontal="center" vertical="center" textRotation="90" wrapText="1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" fillId="8" borderId="50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locked="0"/>
    </xf>
    <xf numFmtId="0" fontId="0" fillId="8" borderId="51" xfId="0" applyFill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1" fillId="8" borderId="57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8" borderId="61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0" fillId="9" borderId="118" xfId="0" applyFill="1" applyBorder="1" applyAlignment="1">
      <alignment horizontal="right" vertical="center" wrapText="1"/>
    </xf>
    <xf numFmtId="0" fontId="0" fillId="9" borderId="119" xfId="0" applyFill="1" applyBorder="1" applyAlignment="1">
      <alignment horizontal="right" vertical="center" wrapText="1"/>
    </xf>
    <xf numFmtId="0" fontId="0" fillId="9" borderId="120" xfId="0" applyFill="1" applyBorder="1" applyAlignment="1">
      <alignment horizontal="right" vertical="center" wrapText="1"/>
    </xf>
    <xf numFmtId="0" fontId="4" fillId="4" borderId="87" xfId="0" applyFont="1" applyFill="1" applyBorder="1" applyAlignment="1">
      <alignment horizontal="center" vertical="center" textRotation="90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10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 vertical="center"/>
      <protection locked="0"/>
    </xf>
    <xf numFmtId="0" fontId="2" fillId="4" borderId="114" xfId="0" applyFont="1" applyFill="1" applyBorder="1" applyAlignment="1">
      <alignment horizontal="right" vertical="center"/>
    </xf>
    <xf numFmtId="0" fontId="2" fillId="4" borderId="115" xfId="0" applyFont="1" applyFill="1" applyBorder="1" applyAlignment="1">
      <alignment horizontal="right" vertical="center"/>
    </xf>
    <xf numFmtId="0" fontId="2" fillId="4" borderId="116" xfId="0" applyFont="1" applyFill="1" applyBorder="1" applyAlignment="1">
      <alignment horizontal="right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left" vertical="center"/>
    </xf>
    <xf numFmtId="0" fontId="4" fillId="4" borderId="67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79" xfId="0" applyFont="1" applyFill="1" applyBorder="1" applyAlignment="1">
      <alignment horizontal="left" vertical="center"/>
    </xf>
    <xf numFmtId="0" fontId="4" fillId="4" borderId="75" xfId="0" applyFont="1" applyFill="1" applyBorder="1" applyAlignment="1">
      <alignment horizontal="left" vertical="center"/>
    </xf>
    <xf numFmtId="0" fontId="4" fillId="4" borderId="74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4" borderId="108" xfId="0" applyFont="1" applyFill="1" applyBorder="1" applyAlignment="1">
      <alignment horizontal="center" vertical="center" wrapText="1"/>
    </xf>
    <xf numFmtId="0" fontId="4" fillId="4" borderId="77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left" vertical="center"/>
    </xf>
    <xf numFmtId="0" fontId="4" fillId="4" borderId="93" xfId="0" applyFont="1" applyFill="1" applyBorder="1" applyAlignment="1">
      <alignment horizontal="left" vertical="center"/>
    </xf>
    <xf numFmtId="0" fontId="4" fillId="4" borderId="94" xfId="0" applyFont="1" applyFill="1" applyBorder="1" applyAlignment="1">
      <alignment horizontal="left" vertical="center"/>
    </xf>
    <xf numFmtId="0" fontId="5" fillId="9" borderId="95" xfId="0" applyFont="1" applyFill="1" applyBorder="1" applyAlignment="1">
      <alignment horizontal="right" vertical="center"/>
    </xf>
    <xf numFmtId="0" fontId="4" fillId="9" borderId="96" xfId="0" applyFont="1" applyFill="1" applyBorder="1" applyAlignment="1">
      <alignment horizontal="right" vertical="center"/>
    </xf>
    <xf numFmtId="0" fontId="4" fillId="9" borderId="97" xfId="0" applyFont="1" applyFill="1" applyBorder="1" applyAlignment="1">
      <alignment horizontal="right" vertical="center"/>
    </xf>
    <xf numFmtId="0" fontId="4" fillId="4" borderId="109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right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4" fillId="9" borderId="77" xfId="0" applyFont="1" applyFill="1" applyBorder="1" applyAlignment="1">
      <alignment horizontal="right" vertical="center" wrapText="1"/>
    </xf>
    <xf numFmtId="0" fontId="4" fillId="9" borderId="78" xfId="0" applyFont="1" applyFill="1" applyBorder="1" applyAlignment="1">
      <alignment horizontal="right" vertical="center" wrapText="1"/>
    </xf>
    <xf numFmtId="0" fontId="4" fillId="9" borderId="82" xfId="0" applyFont="1" applyFill="1" applyBorder="1" applyAlignment="1">
      <alignment horizontal="right" vertical="center" wrapText="1"/>
    </xf>
    <xf numFmtId="0" fontId="4" fillId="4" borderId="111" xfId="0" applyFont="1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 wrapText="1"/>
    </xf>
    <xf numFmtId="0" fontId="4" fillId="4" borderId="113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4" fillId="9" borderId="95" xfId="0" applyFont="1" applyFill="1" applyBorder="1" applyAlignment="1">
      <alignment horizontal="right" vertical="center" wrapText="1"/>
    </xf>
    <xf numFmtId="0" fontId="4" fillId="9" borderId="96" xfId="0" applyFont="1" applyFill="1" applyBorder="1" applyAlignment="1">
      <alignment horizontal="right" vertical="center" wrapText="1"/>
    </xf>
    <xf numFmtId="0" fontId="4" fillId="9" borderId="97" xfId="0" applyFont="1" applyFill="1" applyBorder="1" applyAlignment="1">
      <alignment horizontal="right" vertical="center" wrapText="1"/>
    </xf>
    <xf numFmtId="0" fontId="10" fillId="7" borderId="114" xfId="0" applyFont="1" applyFill="1" applyBorder="1" applyAlignment="1">
      <alignment horizontal="center" vertical="center"/>
    </xf>
    <xf numFmtId="0" fontId="10" fillId="7" borderId="115" xfId="0" applyFont="1" applyFill="1" applyBorder="1" applyAlignment="1">
      <alignment horizontal="center" vertical="center"/>
    </xf>
    <xf numFmtId="0" fontId="10" fillId="7" borderId="116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3" fillId="4" borderId="125" xfId="0" applyFont="1" applyFill="1" applyBorder="1" applyAlignment="1">
      <alignment horizontal="center" vertical="center"/>
    </xf>
    <xf numFmtId="0" fontId="3" fillId="4" borderId="126" xfId="0" applyFont="1" applyFill="1" applyBorder="1" applyAlignment="1">
      <alignment horizontal="center" vertical="center"/>
    </xf>
    <xf numFmtId="0" fontId="1" fillId="5" borderId="124" xfId="0" applyFont="1" applyFill="1" applyBorder="1" applyAlignment="1">
      <alignment horizontal="center" textRotation="90"/>
    </xf>
    <xf numFmtId="0" fontId="1" fillId="5" borderId="101" xfId="0" applyFont="1" applyFill="1" applyBorder="1" applyAlignment="1">
      <alignment horizontal="center" textRotation="90"/>
    </xf>
    <xf numFmtId="0" fontId="1" fillId="5" borderId="127" xfId="0" applyFont="1" applyFill="1" applyBorder="1" applyAlignment="1">
      <alignment horizontal="center" textRotation="90"/>
    </xf>
    <xf numFmtId="0" fontId="1" fillId="4" borderId="77" xfId="0" applyFont="1" applyFill="1" applyBorder="1" applyAlignment="1">
      <alignment horizontal="center" vertical="center" wrapText="1"/>
    </xf>
    <xf numFmtId="0" fontId="1" fillId="4" borderId="78" xfId="0" applyFont="1" applyFill="1" applyBorder="1" applyAlignment="1">
      <alignment horizontal="center" vertical="center" wrapText="1"/>
    </xf>
    <xf numFmtId="0" fontId="1" fillId="4" borderId="82" xfId="0" applyFont="1" applyFill="1" applyBorder="1" applyAlignment="1">
      <alignment horizontal="center" vertical="center" wrapText="1"/>
    </xf>
    <xf numFmtId="0" fontId="1" fillId="4" borderId="109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132" xfId="0" applyFont="1" applyFill="1" applyBorder="1" applyAlignment="1">
      <alignment horizontal="center" vertical="center" wrapText="1"/>
    </xf>
    <xf numFmtId="0" fontId="1" fillId="4" borderId="133" xfId="0" applyFont="1" applyFill="1" applyBorder="1" applyAlignment="1">
      <alignment horizontal="center" vertical="center" wrapText="1"/>
    </xf>
    <xf numFmtId="0" fontId="1" fillId="4" borderId="134" xfId="0" applyFont="1" applyFill="1" applyBorder="1" applyAlignment="1">
      <alignment horizontal="center" vertical="center" wrapText="1"/>
    </xf>
    <xf numFmtId="0" fontId="8" fillId="10" borderId="125" xfId="0" applyFont="1" applyFill="1" applyBorder="1" applyAlignment="1">
      <alignment horizontal="center" vertical="center" wrapText="1"/>
    </xf>
    <xf numFmtId="0" fontId="8" fillId="10" borderId="126" xfId="0" applyFont="1" applyFill="1" applyBorder="1" applyAlignment="1">
      <alignment horizontal="center" vertical="center" wrapText="1"/>
    </xf>
    <xf numFmtId="0" fontId="8" fillId="10" borderId="136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" fontId="8" fillId="10" borderId="127" xfId="0" applyNumberFormat="1" applyFont="1" applyFill="1" applyBorder="1" applyAlignment="1">
      <alignment horizontal="center" vertical="center"/>
    </xf>
    <xf numFmtId="1" fontId="8" fillId="10" borderId="137" xfId="0" applyNumberFormat="1" applyFont="1" applyFill="1" applyBorder="1" applyAlignment="1">
      <alignment horizontal="center" vertical="center"/>
    </xf>
    <xf numFmtId="1" fontId="10" fillId="7" borderId="49" xfId="0" applyNumberFormat="1" applyFont="1" applyFill="1" applyBorder="1" applyAlignment="1">
      <alignment horizontal="center" vertical="center"/>
    </xf>
    <xf numFmtId="1" fontId="10" fillId="7" borderId="13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4ef5486f48e0c43/MECHANICAL%20TECHNOLOGY/2023%20Mark%20Sheets/PAT/Welding/Grade%2011%20W%5e0M%20PAT%202023%20Working%20Mark%20Sheet%20-%20Dog%20feeder.xlsx" TargetMode="External"/><Relationship Id="rId1" Type="http://schemas.openxmlformats.org/officeDocument/2006/relationships/externalLinkPath" Target="Grade%2011%20W%5e0M%20PAT%202023%20Working%20Mark%20Sheet%20-%20Dog%20fee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hase 1 - Stand"/>
      <sheetName val="Phase 2 - Feeder Bowl"/>
      <sheetName val="Phase 3 - Lid with Handle"/>
      <sheetName val="Phase 4 - Hopper with Spout"/>
      <sheetName val="TOTALS"/>
    </sheetNames>
    <sheetDataSet>
      <sheetData sheetId="0">
        <row r="2">
          <cell r="T2"/>
        </row>
        <row r="3">
          <cell r="T3"/>
        </row>
        <row r="4">
          <cell r="T4"/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6"/>
  <sheetViews>
    <sheetView tabSelected="1" view="pageBreakPreview" zoomScaleNormal="9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5.75" thickTop="1" x14ac:dyDescent="0.25">
      <c r="A2" s="84" t="s">
        <v>17</v>
      </c>
      <c r="B2" s="85"/>
      <c r="C2" s="85"/>
      <c r="D2" s="85"/>
      <c r="E2" s="85"/>
      <c r="F2" s="85"/>
      <c r="G2" s="86"/>
      <c r="H2" s="87"/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/>
      <c r="U2" s="88"/>
      <c r="V2" s="88"/>
      <c r="W2" s="88"/>
      <c r="X2" s="88"/>
      <c r="Y2" s="88"/>
      <c r="Z2" s="88"/>
      <c r="AA2" s="89"/>
    </row>
    <row r="3" spans="1:27" x14ac:dyDescent="0.25">
      <c r="A3" s="74" t="s">
        <v>99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9"/>
      <c r="O3" s="80" t="s">
        <v>1</v>
      </c>
      <c r="P3" s="75"/>
      <c r="Q3" s="75"/>
      <c r="R3" s="75"/>
      <c r="S3" s="76"/>
      <c r="T3" s="77"/>
      <c r="U3" s="78"/>
      <c r="V3" s="78"/>
      <c r="W3" s="78"/>
      <c r="X3" s="78"/>
      <c r="Y3" s="78"/>
      <c r="Z3" s="78"/>
      <c r="AA3" s="79"/>
    </row>
    <row r="4" spans="1:27" x14ac:dyDescent="0.25">
      <c r="A4" s="74" t="s">
        <v>15</v>
      </c>
      <c r="B4" s="75"/>
      <c r="C4" s="75"/>
      <c r="D4" s="75"/>
      <c r="E4" s="75"/>
      <c r="F4" s="75"/>
      <c r="G4" s="76"/>
      <c r="H4" s="77"/>
      <c r="I4" s="78"/>
      <c r="J4" s="78"/>
      <c r="K4" s="78"/>
      <c r="L4" s="78"/>
      <c r="M4" s="78"/>
      <c r="N4" s="79"/>
      <c r="O4" s="80" t="s">
        <v>2</v>
      </c>
      <c r="P4" s="75"/>
      <c r="Q4" s="75"/>
      <c r="R4" s="75"/>
      <c r="S4" s="76"/>
      <c r="T4" s="77"/>
      <c r="U4" s="78"/>
      <c r="V4" s="78"/>
      <c r="W4" s="78"/>
      <c r="X4" s="78"/>
      <c r="Y4" s="78"/>
      <c r="Z4" s="78"/>
      <c r="AA4" s="79"/>
    </row>
    <row r="5" spans="1:27" x14ac:dyDescent="0.25">
      <c r="A5" s="74" t="s">
        <v>3</v>
      </c>
      <c r="B5" s="75"/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9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27" ht="15.75" thickBot="1" x14ac:dyDescent="0.3">
      <c r="A6" s="123" t="s">
        <v>39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9" t="s">
        <v>14</v>
      </c>
      <c r="P6" s="20"/>
      <c r="Q6" s="20"/>
      <c r="R6" s="20"/>
      <c r="S6" s="21"/>
      <c r="T6" s="97"/>
      <c r="U6" s="98"/>
      <c r="V6" s="98"/>
      <c r="W6" s="98"/>
      <c r="X6" s="98"/>
      <c r="Y6" s="98"/>
      <c r="Z6" s="98"/>
      <c r="AA6" s="99"/>
    </row>
    <row r="7" spans="1:27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2"/>
      <c r="J7" s="109" t="s">
        <v>6</v>
      </c>
      <c r="K7" s="112" t="s">
        <v>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</row>
    <row r="8" spans="1:27" ht="111.7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5"/>
      <c r="J8" s="110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</row>
    <row r="9" spans="1:27" ht="15.75" customHeight="1" thickBot="1" x14ac:dyDescent="0.3">
      <c r="A9" s="106"/>
      <c r="B9" s="107"/>
      <c r="C9" s="107"/>
      <c r="D9" s="107"/>
      <c r="E9" s="107"/>
      <c r="F9" s="107"/>
      <c r="G9" s="107"/>
      <c r="H9" s="107"/>
      <c r="I9" s="108"/>
      <c r="J9" s="111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22">
        <v>17</v>
      </c>
    </row>
    <row r="10" spans="1:27" ht="24" customHeight="1" x14ac:dyDescent="0.25">
      <c r="A10" s="148" t="s">
        <v>40</v>
      </c>
      <c r="B10" s="114" t="s">
        <v>44</v>
      </c>
      <c r="C10" s="115"/>
      <c r="D10" s="115"/>
      <c r="E10" s="115"/>
      <c r="F10" s="115"/>
      <c r="G10" s="115"/>
      <c r="H10" s="115"/>
      <c r="I10" s="116"/>
      <c r="J10" s="34">
        <v>4</v>
      </c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:27" ht="24" customHeight="1" x14ac:dyDescent="0.25">
      <c r="A11" s="127"/>
      <c r="B11" s="91" t="s">
        <v>45</v>
      </c>
      <c r="C11" s="92"/>
      <c r="D11" s="92"/>
      <c r="E11" s="92"/>
      <c r="F11" s="92"/>
      <c r="G11" s="92"/>
      <c r="H11" s="92"/>
      <c r="I11" s="93"/>
      <c r="J11" s="32">
        <v>10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23.1" customHeight="1" x14ac:dyDescent="0.25">
      <c r="A12" s="127"/>
      <c r="B12" s="91" t="s">
        <v>46</v>
      </c>
      <c r="C12" s="92"/>
      <c r="D12" s="92"/>
      <c r="E12" s="92"/>
      <c r="F12" s="92"/>
      <c r="G12" s="92"/>
      <c r="H12" s="92"/>
      <c r="I12" s="93"/>
      <c r="J12" s="32">
        <v>10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23.1" customHeight="1" x14ac:dyDescent="0.25">
      <c r="A13" s="127"/>
      <c r="B13" s="91" t="s">
        <v>41</v>
      </c>
      <c r="C13" s="92"/>
      <c r="D13" s="92"/>
      <c r="E13" s="92"/>
      <c r="F13" s="92"/>
      <c r="G13" s="92"/>
      <c r="H13" s="92"/>
      <c r="I13" s="93"/>
      <c r="J13" s="32">
        <v>4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23.1" customHeight="1" thickBot="1" x14ac:dyDescent="0.3">
      <c r="A14" s="128"/>
      <c r="B14" s="94" t="s">
        <v>47</v>
      </c>
      <c r="C14" s="95"/>
      <c r="D14" s="95"/>
      <c r="E14" s="95"/>
      <c r="F14" s="95"/>
      <c r="G14" s="95"/>
      <c r="H14" s="95"/>
      <c r="I14" s="96"/>
      <c r="J14" s="35">
        <v>16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</row>
    <row r="15" spans="1:27" ht="22.9" customHeight="1" x14ac:dyDescent="0.25">
      <c r="A15" s="126" t="s">
        <v>42</v>
      </c>
      <c r="B15" s="117" t="s">
        <v>49</v>
      </c>
      <c r="C15" s="118"/>
      <c r="D15" s="118"/>
      <c r="E15" s="118"/>
      <c r="F15" s="118"/>
      <c r="G15" s="118"/>
      <c r="H15" s="118"/>
      <c r="I15" s="119"/>
      <c r="J15" s="39">
        <v>4</v>
      </c>
      <c r="K15" s="4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</row>
    <row r="16" spans="1:27" ht="22.9" customHeight="1" x14ac:dyDescent="0.25">
      <c r="A16" s="127"/>
      <c r="B16" s="91" t="s">
        <v>48</v>
      </c>
      <c r="C16" s="92"/>
      <c r="D16" s="92"/>
      <c r="E16" s="92"/>
      <c r="F16" s="92"/>
      <c r="G16" s="92"/>
      <c r="H16" s="92"/>
      <c r="I16" s="93"/>
      <c r="J16" s="32">
        <v>4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</row>
    <row r="17" spans="1:27" ht="22.9" customHeight="1" x14ac:dyDescent="0.25">
      <c r="A17" s="127"/>
      <c r="B17" s="91" t="s">
        <v>24</v>
      </c>
      <c r="C17" s="92"/>
      <c r="D17" s="92"/>
      <c r="E17" s="92"/>
      <c r="F17" s="92"/>
      <c r="G17" s="92"/>
      <c r="H17" s="92"/>
      <c r="I17" s="93"/>
      <c r="J17" s="32">
        <v>4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</row>
    <row r="18" spans="1:27" ht="22.9" customHeight="1" x14ac:dyDescent="0.25">
      <c r="A18" s="127"/>
      <c r="B18" s="91" t="s">
        <v>36</v>
      </c>
      <c r="C18" s="92"/>
      <c r="D18" s="92"/>
      <c r="E18" s="92"/>
      <c r="F18" s="92"/>
      <c r="G18" s="92"/>
      <c r="H18" s="92"/>
      <c r="I18" s="93"/>
      <c r="J18" s="32">
        <v>12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</row>
    <row r="19" spans="1:27" ht="22.9" customHeight="1" x14ac:dyDescent="0.25">
      <c r="A19" s="127"/>
      <c r="B19" s="91" t="s">
        <v>37</v>
      </c>
      <c r="C19" s="92"/>
      <c r="D19" s="92"/>
      <c r="E19" s="92"/>
      <c r="F19" s="92"/>
      <c r="G19" s="92"/>
      <c r="H19" s="92"/>
      <c r="I19" s="93"/>
      <c r="J19" s="32">
        <v>8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1:27" ht="22.9" customHeight="1" thickBot="1" x14ac:dyDescent="0.3">
      <c r="A20" s="128"/>
      <c r="B20" s="94" t="s">
        <v>38</v>
      </c>
      <c r="C20" s="95"/>
      <c r="D20" s="95"/>
      <c r="E20" s="95"/>
      <c r="F20" s="95"/>
      <c r="G20" s="95"/>
      <c r="H20" s="95"/>
      <c r="I20" s="96"/>
      <c r="J20" s="35">
        <v>20</v>
      </c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22.9" customHeight="1" thickBot="1" x14ac:dyDescent="0.3">
      <c r="A21" s="149" t="s">
        <v>43</v>
      </c>
      <c r="B21" s="150"/>
      <c r="C21" s="150"/>
      <c r="D21" s="150"/>
      <c r="E21" s="150"/>
      <c r="F21" s="150"/>
      <c r="G21" s="150"/>
      <c r="H21" s="150"/>
      <c r="I21" s="151"/>
      <c r="J21" s="33">
        <v>4</v>
      </c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</row>
    <row r="22" spans="1:27" ht="15" customHeight="1" thickTop="1" x14ac:dyDescent="0.25">
      <c r="A22" s="145" t="s">
        <v>19</v>
      </c>
      <c r="B22" s="146"/>
      <c r="C22" s="146"/>
      <c r="D22" s="146"/>
      <c r="E22" s="146"/>
      <c r="F22" s="146"/>
      <c r="G22" s="146"/>
      <c r="H22" s="146"/>
      <c r="I22" s="147"/>
      <c r="J22" s="47">
        <f t="shared" ref="J22:L22" si="0">SUM(J10:J21)</f>
        <v>100</v>
      </c>
      <c r="K22" s="48">
        <f t="shared" si="0"/>
        <v>0</v>
      </c>
      <c r="L22" s="48">
        <f t="shared" si="0"/>
        <v>0</v>
      </c>
      <c r="M22" s="48">
        <f t="shared" ref="M22" si="1">SUM(M10:M21)</f>
        <v>0</v>
      </c>
      <c r="N22" s="48">
        <f t="shared" ref="N22" si="2">SUM(N10:N21)</f>
        <v>0</v>
      </c>
      <c r="O22" s="48">
        <f t="shared" ref="O22" si="3">SUM(O10:O21)</f>
        <v>0</v>
      </c>
      <c r="P22" s="48">
        <f t="shared" ref="P22" si="4">SUM(P10:P21)</f>
        <v>0</v>
      </c>
      <c r="Q22" s="48">
        <f t="shared" ref="Q22" si="5">SUM(Q10:Q21)</f>
        <v>0</v>
      </c>
      <c r="R22" s="48">
        <f t="shared" ref="R22" si="6">SUM(R10:R21)</f>
        <v>0</v>
      </c>
      <c r="S22" s="48">
        <f t="shared" ref="S22" si="7">SUM(S10:S21)</f>
        <v>0</v>
      </c>
      <c r="T22" s="48">
        <f t="shared" ref="T22" si="8">SUM(T10:T21)</f>
        <v>0</v>
      </c>
      <c r="U22" s="48">
        <f t="shared" ref="U22" si="9">SUM(U10:U21)</f>
        <v>0</v>
      </c>
      <c r="V22" s="48">
        <f t="shared" ref="V22" si="10">SUM(V10:V21)</f>
        <v>0</v>
      </c>
      <c r="W22" s="48">
        <f t="shared" ref="W22" si="11">SUM(W10:W21)</f>
        <v>0</v>
      </c>
      <c r="X22" s="48">
        <f t="shared" ref="X22" si="12">SUM(X10:X21)</f>
        <v>0</v>
      </c>
      <c r="Y22" s="48">
        <f t="shared" ref="Y22" si="13">SUM(Y10:Y21)</f>
        <v>0</v>
      </c>
      <c r="Z22" s="48">
        <f t="shared" ref="Z22" si="14">SUM(Z10:Z21)</f>
        <v>0</v>
      </c>
      <c r="AA22" s="49">
        <f t="shared" ref="AA22" si="15">SUM(AA10:AA21)</f>
        <v>0</v>
      </c>
    </row>
    <row r="23" spans="1:27" ht="18" customHeight="1" thickBot="1" x14ac:dyDescent="0.3">
      <c r="A23" s="153" t="s">
        <v>8</v>
      </c>
      <c r="B23" s="154"/>
      <c r="C23" s="154"/>
      <c r="D23" s="154"/>
      <c r="E23" s="154"/>
      <c r="F23" s="154"/>
      <c r="G23" s="154"/>
      <c r="H23" s="154"/>
      <c r="I23" s="155"/>
      <c r="J23" s="44">
        <v>50</v>
      </c>
      <c r="K23" s="45">
        <f>K22/2</f>
        <v>0</v>
      </c>
      <c r="L23" s="45">
        <f>L22/2</f>
        <v>0</v>
      </c>
      <c r="M23" s="45">
        <f t="shared" ref="M23:AA23" si="16">M22/2</f>
        <v>0</v>
      </c>
      <c r="N23" s="45">
        <f t="shared" si="16"/>
        <v>0</v>
      </c>
      <c r="O23" s="45">
        <f t="shared" si="16"/>
        <v>0</v>
      </c>
      <c r="P23" s="45">
        <f t="shared" si="16"/>
        <v>0</v>
      </c>
      <c r="Q23" s="45">
        <f t="shared" si="16"/>
        <v>0</v>
      </c>
      <c r="R23" s="45">
        <f t="shared" si="16"/>
        <v>0</v>
      </c>
      <c r="S23" s="45">
        <f t="shared" si="16"/>
        <v>0</v>
      </c>
      <c r="T23" s="45">
        <f t="shared" si="16"/>
        <v>0</v>
      </c>
      <c r="U23" s="45">
        <f t="shared" si="16"/>
        <v>0</v>
      </c>
      <c r="V23" s="45">
        <f t="shared" si="16"/>
        <v>0</v>
      </c>
      <c r="W23" s="45">
        <f t="shared" si="16"/>
        <v>0</v>
      </c>
      <c r="X23" s="45">
        <f t="shared" si="16"/>
        <v>0</v>
      </c>
      <c r="Y23" s="45">
        <f t="shared" si="16"/>
        <v>0</v>
      </c>
      <c r="Z23" s="45">
        <f t="shared" si="16"/>
        <v>0</v>
      </c>
      <c r="AA23" s="46">
        <f t="shared" si="16"/>
        <v>0</v>
      </c>
    </row>
    <row r="24" spans="1:27" ht="40.5" customHeight="1" thickTop="1" thickBot="1" x14ac:dyDescent="0.3">
      <c r="A24" s="156" t="s">
        <v>9</v>
      </c>
      <c r="B24" s="157"/>
      <c r="C24" s="157"/>
      <c r="D24" s="157"/>
      <c r="E24" s="158"/>
      <c r="F24" s="159"/>
      <c r="G24" s="129"/>
      <c r="H24" s="129"/>
      <c r="I24" s="129"/>
      <c r="J24" s="135" t="s">
        <v>10</v>
      </c>
      <c r="K24" s="135"/>
      <c r="L24" s="129"/>
      <c r="M24" s="129"/>
      <c r="N24" s="130"/>
      <c r="O24" s="131" t="s">
        <v>11</v>
      </c>
      <c r="P24" s="132"/>
      <c r="Q24" s="132"/>
      <c r="R24" s="133"/>
      <c r="S24" s="134"/>
      <c r="T24" s="129"/>
      <c r="U24" s="129"/>
      <c r="V24" s="129"/>
      <c r="W24" s="135" t="s">
        <v>10</v>
      </c>
      <c r="X24" s="135"/>
      <c r="Y24" s="129"/>
      <c r="Z24" s="129"/>
      <c r="AA24" s="136"/>
    </row>
    <row r="25" spans="1:27" ht="51.75" customHeight="1" thickTop="1" thickBot="1" x14ac:dyDescent="0.3">
      <c r="A25" s="137" t="s">
        <v>12</v>
      </c>
      <c r="B25" s="138"/>
      <c r="C25" s="138"/>
      <c r="D25" s="138"/>
      <c r="E25" s="139"/>
      <c r="F25" s="140"/>
      <c r="G25" s="121"/>
      <c r="H25" s="121"/>
      <c r="I25" s="121"/>
      <c r="J25" s="120" t="s">
        <v>10</v>
      </c>
      <c r="K25" s="120"/>
      <c r="L25" s="121"/>
      <c r="M25" s="121"/>
      <c r="N25" s="141"/>
      <c r="O25" s="142" t="s">
        <v>13</v>
      </c>
      <c r="P25" s="143"/>
      <c r="Q25" s="143"/>
      <c r="R25" s="144"/>
      <c r="S25" s="152"/>
      <c r="T25" s="121"/>
      <c r="U25" s="121"/>
      <c r="V25" s="121"/>
      <c r="W25" s="120" t="s">
        <v>10</v>
      </c>
      <c r="X25" s="120"/>
      <c r="Y25" s="121"/>
      <c r="Z25" s="121"/>
      <c r="AA25" s="122"/>
    </row>
    <row r="26" spans="1:27" ht="15.75" thickTop="1" x14ac:dyDescent="0.25"/>
  </sheetData>
  <mergeCells count="54">
    <mergeCell ref="A21:I21"/>
    <mergeCell ref="S25:V25"/>
    <mergeCell ref="A23:I23"/>
    <mergeCell ref="A24:E24"/>
    <mergeCell ref="F24:I24"/>
    <mergeCell ref="J24:K24"/>
    <mergeCell ref="W25:X25"/>
    <mergeCell ref="Y25:AA25"/>
    <mergeCell ref="A6:N6"/>
    <mergeCell ref="A15:A20"/>
    <mergeCell ref="L24:N24"/>
    <mergeCell ref="O24:R24"/>
    <mergeCell ref="S24:V24"/>
    <mergeCell ref="W24:X24"/>
    <mergeCell ref="Y24:AA24"/>
    <mergeCell ref="A25:E25"/>
    <mergeCell ref="F25:I25"/>
    <mergeCell ref="J25:K25"/>
    <mergeCell ref="L25:N25"/>
    <mergeCell ref="O25:R25"/>
    <mergeCell ref="A22:I22"/>
    <mergeCell ref="A10:A14"/>
    <mergeCell ref="B17:I17"/>
    <mergeCell ref="B20:I20"/>
    <mergeCell ref="T6:AA6"/>
    <mergeCell ref="A7:I9"/>
    <mergeCell ref="J7:J9"/>
    <mergeCell ref="K7:AA7"/>
    <mergeCell ref="B18:I18"/>
    <mergeCell ref="B19:I19"/>
    <mergeCell ref="B10:I10"/>
    <mergeCell ref="B11:I11"/>
    <mergeCell ref="B12:I12"/>
    <mergeCell ref="B13:I13"/>
    <mergeCell ref="B14:I14"/>
    <mergeCell ref="B15:I15"/>
    <mergeCell ref="B16:I16"/>
    <mergeCell ref="A4:G4"/>
    <mergeCell ref="H4:N4"/>
    <mergeCell ref="O4:S4"/>
    <mergeCell ref="T4:AA4"/>
    <mergeCell ref="A5:G5"/>
    <mergeCell ref="H5:N5"/>
    <mergeCell ref="O5:S5"/>
    <mergeCell ref="T5:AA5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23622047244094499" right="0.23622047244094499" top="0" bottom="0" header="0" footer="0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5.75" thickTop="1" x14ac:dyDescent="0.25">
      <c r="A2" s="84" t="s">
        <v>17</v>
      </c>
      <c r="B2" s="85"/>
      <c r="C2" s="85"/>
      <c r="D2" s="85"/>
      <c r="E2" s="85"/>
      <c r="F2" s="85"/>
      <c r="G2" s="86"/>
      <c r="H2" s="87"/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/>
      <c r="U2" s="88"/>
      <c r="V2" s="88"/>
      <c r="W2" s="88"/>
      <c r="X2" s="88"/>
      <c r="Y2" s="88"/>
      <c r="Z2" s="88"/>
      <c r="AA2" s="89"/>
    </row>
    <row r="3" spans="1:27" x14ac:dyDescent="0.25">
      <c r="A3" s="74" t="s">
        <v>99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9"/>
      <c r="O3" s="80" t="s">
        <v>1</v>
      </c>
      <c r="P3" s="75"/>
      <c r="Q3" s="75"/>
      <c r="R3" s="75"/>
      <c r="S3" s="76"/>
      <c r="T3" s="77"/>
      <c r="U3" s="78"/>
      <c r="V3" s="78"/>
      <c r="W3" s="78"/>
      <c r="X3" s="78"/>
      <c r="Y3" s="78"/>
      <c r="Z3" s="78"/>
      <c r="AA3" s="79"/>
    </row>
    <row r="4" spans="1:27" x14ac:dyDescent="0.25">
      <c r="A4" s="74" t="s">
        <v>15</v>
      </c>
      <c r="B4" s="75"/>
      <c r="C4" s="75"/>
      <c r="D4" s="75"/>
      <c r="E4" s="75"/>
      <c r="F4" s="75"/>
      <c r="G4" s="76"/>
      <c r="H4" s="77"/>
      <c r="I4" s="78"/>
      <c r="J4" s="78"/>
      <c r="K4" s="78"/>
      <c r="L4" s="78"/>
      <c r="M4" s="78"/>
      <c r="N4" s="79"/>
      <c r="O4" s="80" t="s">
        <v>2</v>
      </c>
      <c r="P4" s="75"/>
      <c r="Q4" s="75"/>
      <c r="R4" s="75"/>
      <c r="S4" s="76"/>
      <c r="T4" s="77"/>
      <c r="U4" s="78"/>
      <c r="V4" s="78"/>
      <c r="W4" s="78"/>
      <c r="X4" s="78"/>
      <c r="Y4" s="78"/>
      <c r="Z4" s="78"/>
      <c r="AA4" s="79"/>
    </row>
    <row r="5" spans="1:27" x14ac:dyDescent="0.25">
      <c r="A5" s="74" t="s">
        <v>3</v>
      </c>
      <c r="B5" s="75"/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9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27" ht="15.75" thickBot="1" x14ac:dyDescent="0.3">
      <c r="A6" s="160" t="s">
        <v>20</v>
      </c>
      <c r="B6" s="161"/>
      <c r="C6" s="161"/>
      <c r="D6" s="161"/>
      <c r="E6" s="161"/>
      <c r="F6" s="161"/>
      <c r="G6" s="162"/>
      <c r="H6" s="97"/>
      <c r="I6" s="98"/>
      <c r="J6" s="98"/>
      <c r="K6" s="98"/>
      <c r="L6" s="98"/>
      <c r="M6" s="98"/>
      <c r="N6" s="99"/>
      <c r="O6" s="19" t="s">
        <v>14</v>
      </c>
      <c r="P6" s="20"/>
      <c r="Q6" s="20"/>
      <c r="R6" s="20"/>
      <c r="S6" s="21"/>
      <c r="T6" s="97"/>
      <c r="U6" s="98"/>
      <c r="V6" s="98"/>
      <c r="W6" s="98"/>
      <c r="X6" s="98"/>
      <c r="Y6" s="98"/>
      <c r="Z6" s="98"/>
      <c r="AA6" s="99"/>
    </row>
    <row r="7" spans="1:27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2"/>
      <c r="J7" s="109" t="s">
        <v>6</v>
      </c>
      <c r="K7" s="112" t="s">
        <v>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</row>
    <row r="8" spans="1:27" ht="111.7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5"/>
      <c r="J8" s="110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</row>
    <row r="9" spans="1:27" ht="15.75" customHeight="1" thickBot="1" x14ac:dyDescent="0.3">
      <c r="A9" s="106"/>
      <c r="B9" s="107"/>
      <c r="C9" s="107"/>
      <c r="D9" s="107"/>
      <c r="E9" s="107"/>
      <c r="F9" s="107"/>
      <c r="G9" s="107"/>
      <c r="H9" s="107"/>
      <c r="I9" s="108"/>
      <c r="J9" s="111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22">
        <v>17</v>
      </c>
    </row>
    <row r="10" spans="1:27" ht="15" customHeight="1" x14ac:dyDescent="0.25">
      <c r="A10" s="169" t="s">
        <v>21</v>
      </c>
      <c r="B10" s="170"/>
      <c r="C10" s="171"/>
      <c r="D10" s="166" t="s">
        <v>50</v>
      </c>
      <c r="E10" s="167"/>
      <c r="F10" s="167"/>
      <c r="G10" s="167"/>
      <c r="H10" s="167"/>
      <c r="I10" s="168"/>
      <c r="J10" s="4">
        <v>8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5" customHeight="1" x14ac:dyDescent="0.25">
      <c r="A11" s="172"/>
      <c r="B11" s="173"/>
      <c r="C11" s="174"/>
      <c r="D11" s="91" t="s">
        <v>51</v>
      </c>
      <c r="E11" s="92"/>
      <c r="F11" s="92"/>
      <c r="G11" s="92"/>
      <c r="H11" s="92"/>
      <c r="I11" s="93"/>
      <c r="J11" s="11">
        <v>4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5" customHeight="1" x14ac:dyDescent="0.25">
      <c r="A12" s="175" t="s">
        <v>65</v>
      </c>
      <c r="B12" s="176"/>
      <c r="C12" s="177"/>
      <c r="D12" s="91" t="s">
        <v>52</v>
      </c>
      <c r="E12" s="92"/>
      <c r="F12" s="92"/>
      <c r="G12" s="92"/>
      <c r="H12" s="92"/>
      <c r="I12" s="93"/>
      <c r="J12" s="11">
        <v>12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15" customHeight="1" x14ac:dyDescent="0.25">
      <c r="A13" s="178"/>
      <c r="B13" s="179"/>
      <c r="C13" s="180"/>
      <c r="D13" s="91" t="s">
        <v>53</v>
      </c>
      <c r="E13" s="92"/>
      <c r="F13" s="92"/>
      <c r="G13" s="92"/>
      <c r="H13" s="92"/>
      <c r="I13" s="93"/>
      <c r="J13" s="11">
        <v>12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5" customHeight="1" x14ac:dyDescent="0.25">
      <c r="A14" s="178"/>
      <c r="B14" s="179"/>
      <c r="C14" s="180"/>
      <c r="D14" s="163" t="s">
        <v>54</v>
      </c>
      <c r="E14" s="164"/>
      <c r="F14" s="164"/>
      <c r="G14" s="164"/>
      <c r="H14" s="164"/>
      <c r="I14" s="165"/>
      <c r="J14" s="11">
        <v>6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5" customHeight="1" x14ac:dyDescent="0.25">
      <c r="A15" s="178"/>
      <c r="B15" s="179"/>
      <c r="C15" s="180"/>
      <c r="D15" s="163" t="s">
        <v>55</v>
      </c>
      <c r="E15" s="164"/>
      <c r="F15" s="164"/>
      <c r="G15" s="164"/>
      <c r="H15" s="164"/>
      <c r="I15" s="165"/>
      <c r="J15" s="11">
        <v>6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5" customHeight="1" x14ac:dyDescent="0.25">
      <c r="A16" s="172"/>
      <c r="B16" s="173"/>
      <c r="C16" s="174"/>
      <c r="D16" s="163" t="s">
        <v>56</v>
      </c>
      <c r="E16" s="164"/>
      <c r="F16" s="164"/>
      <c r="G16" s="164"/>
      <c r="H16" s="164"/>
      <c r="I16" s="165"/>
      <c r="J16" s="11">
        <v>6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5" customHeight="1" x14ac:dyDescent="0.25">
      <c r="A17" s="190" t="s">
        <v>66</v>
      </c>
      <c r="B17" s="191"/>
      <c r="C17" s="192"/>
      <c r="D17" s="163" t="s">
        <v>57</v>
      </c>
      <c r="E17" s="164"/>
      <c r="F17" s="164"/>
      <c r="G17" s="164"/>
      <c r="H17" s="164"/>
      <c r="I17" s="165"/>
      <c r="J17" s="11">
        <v>10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15" customHeight="1" x14ac:dyDescent="0.25">
      <c r="A18" s="175" t="s">
        <v>67</v>
      </c>
      <c r="B18" s="176"/>
      <c r="C18" s="177"/>
      <c r="D18" s="163" t="s">
        <v>58</v>
      </c>
      <c r="E18" s="164"/>
      <c r="F18" s="164"/>
      <c r="G18" s="164"/>
      <c r="H18" s="164"/>
      <c r="I18" s="165"/>
      <c r="J18" s="11">
        <v>21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5" customHeight="1" x14ac:dyDescent="0.25">
      <c r="A19" s="178"/>
      <c r="B19" s="179"/>
      <c r="C19" s="180"/>
      <c r="D19" s="163" t="s">
        <v>59</v>
      </c>
      <c r="E19" s="164"/>
      <c r="F19" s="164"/>
      <c r="G19" s="164"/>
      <c r="H19" s="164"/>
      <c r="I19" s="165"/>
      <c r="J19" s="11">
        <v>10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15" customHeight="1" x14ac:dyDescent="0.25">
      <c r="A20" s="178"/>
      <c r="B20" s="179"/>
      <c r="C20" s="180"/>
      <c r="D20" s="163" t="s">
        <v>60</v>
      </c>
      <c r="E20" s="164"/>
      <c r="F20" s="164"/>
      <c r="G20" s="164"/>
      <c r="H20" s="164"/>
      <c r="I20" s="165"/>
      <c r="J20" s="11">
        <v>10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 ht="15" customHeight="1" x14ac:dyDescent="0.25">
      <c r="A21" s="178"/>
      <c r="B21" s="179"/>
      <c r="C21" s="180"/>
      <c r="D21" s="163" t="s">
        <v>61</v>
      </c>
      <c r="E21" s="164"/>
      <c r="F21" s="164"/>
      <c r="G21" s="164"/>
      <c r="H21" s="164"/>
      <c r="I21" s="165"/>
      <c r="J21" s="11">
        <v>30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ht="15" customHeight="1" x14ac:dyDescent="0.25">
      <c r="A22" s="178"/>
      <c r="B22" s="179"/>
      <c r="C22" s="180"/>
      <c r="D22" s="163" t="s">
        <v>62</v>
      </c>
      <c r="E22" s="164"/>
      <c r="F22" s="164"/>
      <c r="G22" s="164"/>
      <c r="H22" s="164"/>
      <c r="I22" s="165"/>
      <c r="J22" s="11">
        <v>10</v>
      </c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 ht="15" customHeight="1" x14ac:dyDescent="0.25">
      <c r="A23" s="172"/>
      <c r="B23" s="173"/>
      <c r="C23" s="174"/>
      <c r="D23" s="163" t="s">
        <v>63</v>
      </c>
      <c r="E23" s="164"/>
      <c r="F23" s="164"/>
      <c r="G23" s="164"/>
      <c r="H23" s="164"/>
      <c r="I23" s="165"/>
      <c r="J23" s="11">
        <v>10</v>
      </c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  <row r="24" spans="1:27" ht="15.75" customHeight="1" x14ac:dyDescent="0.25">
      <c r="A24" s="175" t="s">
        <v>68</v>
      </c>
      <c r="B24" s="176"/>
      <c r="C24" s="177"/>
      <c r="D24" s="91" t="s">
        <v>64</v>
      </c>
      <c r="E24" s="92"/>
      <c r="F24" s="92"/>
      <c r="G24" s="92"/>
      <c r="H24" s="92"/>
      <c r="I24" s="93"/>
      <c r="J24" s="11">
        <v>10</v>
      </c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</row>
    <row r="25" spans="1:27" ht="15" customHeight="1" thickBot="1" x14ac:dyDescent="0.3">
      <c r="A25" s="181" t="s">
        <v>22</v>
      </c>
      <c r="B25" s="182"/>
      <c r="C25" s="183"/>
      <c r="D25" s="184" t="s">
        <v>18</v>
      </c>
      <c r="E25" s="185"/>
      <c r="F25" s="185"/>
      <c r="G25" s="185"/>
      <c r="H25" s="185"/>
      <c r="I25" s="186"/>
      <c r="J25" s="12">
        <v>10</v>
      </c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</row>
    <row r="26" spans="1:27" ht="15" customHeight="1" x14ac:dyDescent="0.25">
      <c r="A26" s="187" t="s">
        <v>19</v>
      </c>
      <c r="B26" s="188"/>
      <c r="C26" s="188"/>
      <c r="D26" s="188"/>
      <c r="E26" s="188"/>
      <c r="F26" s="188"/>
      <c r="G26" s="188"/>
      <c r="H26" s="188"/>
      <c r="I26" s="189"/>
      <c r="J26" s="50">
        <v>175</v>
      </c>
      <c r="K26" s="51">
        <f>SUM(K10:K25)</f>
        <v>0</v>
      </c>
      <c r="L26" s="52">
        <f t="shared" ref="L26:AA26" si="0">SUM(L10:L25)</f>
        <v>0</v>
      </c>
      <c r="M26" s="52">
        <f t="shared" si="0"/>
        <v>0</v>
      </c>
      <c r="N26" s="52">
        <f t="shared" si="0"/>
        <v>0</v>
      </c>
      <c r="O26" s="52">
        <f t="shared" si="0"/>
        <v>0</v>
      </c>
      <c r="P26" s="52">
        <f t="shared" si="0"/>
        <v>0</v>
      </c>
      <c r="Q26" s="52">
        <f t="shared" si="0"/>
        <v>0</v>
      </c>
      <c r="R26" s="52">
        <f t="shared" si="0"/>
        <v>0</v>
      </c>
      <c r="S26" s="52">
        <f t="shared" si="0"/>
        <v>0</v>
      </c>
      <c r="T26" s="52">
        <f t="shared" si="0"/>
        <v>0</v>
      </c>
      <c r="U26" s="52">
        <f t="shared" si="0"/>
        <v>0</v>
      </c>
      <c r="V26" s="52">
        <f t="shared" si="0"/>
        <v>0</v>
      </c>
      <c r="W26" s="52">
        <f t="shared" si="0"/>
        <v>0</v>
      </c>
      <c r="X26" s="52">
        <f t="shared" si="0"/>
        <v>0</v>
      </c>
      <c r="Y26" s="52">
        <f t="shared" si="0"/>
        <v>0</v>
      </c>
      <c r="Z26" s="52">
        <f t="shared" si="0"/>
        <v>0</v>
      </c>
      <c r="AA26" s="53">
        <f t="shared" si="0"/>
        <v>0</v>
      </c>
    </row>
    <row r="27" spans="1:27" ht="18" customHeight="1" thickBot="1" x14ac:dyDescent="0.3">
      <c r="A27" s="193" t="s">
        <v>8</v>
      </c>
      <c r="B27" s="194"/>
      <c r="C27" s="194"/>
      <c r="D27" s="194"/>
      <c r="E27" s="194"/>
      <c r="F27" s="194"/>
      <c r="G27" s="194"/>
      <c r="H27" s="194"/>
      <c r="I27" s="195"/>
      <c r="J27" s="41">
        <v>50</v>
      </c>
      <c r="K27" s="42">
        <f>K26/175*50</f>
        <v>0</v>
      </c>
      <c r="L27" s="42">
        <f t="shared" ref="L27:AA27" si="1">L26/175*50</f>
        <v>0</v>
      </c>
      <c r="M27" s="42">
        <f t="shared" si="1"/>
        <v>0</v>
      </c>
      <c r="N27" s="42">
        <f t="shared" si="1"/>
        <v>0</v>
      </c>
      <c r="O27" s="42">
        <f t="shared" si="1"/>
        <v>0</v>
      </c>
      <c r="P27" s="42">
        <f t="shared" si="1"/>
        <v>0</v>
      </c>
      <c r="Q27" s="42">
        <f t="shared" si="1"/>
        <v>0</v>
      </c>
      <c r="R27" s="42">
        <f t="shared" si="1"/>
        <v>0</v>
      </c>
      <c r="S27" s="42">
        <f t="shared" si="1"/>
        <v>0</v>
      </c>
      <c r="T27" s="42">
        <f t="shared" si="1"/>
        <v>0</v>
      </c>
      <c r="U27" s="42">
        <f t="shared" si="1"/>
        <v>0</v>
      </c>
      <c r="V27" s="42">
        <f t="shared" si="1"/>
        <v>0</v>
      </c>
      <c r="W27" s="42">
        <f t="shared" si="1"/>
        <v>0</v>
      </c>
      <c r="X27" s="42">
        <f t="shared" si="1"/>
        <v>0</v>
      </c>
      <c r="Y27" s="42">
        <f t="shared" si="1"/>
        <v>0</v>
      </c>
      <c r="Z27" s="42">
        <f t="shared" si="1"/>
        <v>0</v>
      </c>
      <c r="AA27" s="42">
        <f t="shared" si="1"/>
        <v>0</v>
      </c>
    </row>
    <row r="28" spans="1:27" ht="40.5" customHeight="1" thickTop="1" thickBot="1" x14ac:dyDescent="0.3">
      <c r="A28" s="156" t="s">
        <v>9</v>
      </c>
      <c r="B28" s="157"/>
      <c r="C28" s="157"/>
      <c r="D28" s="157"/>
      <c r="E28" s="158"/>
      <c r="F28" s="159"/>
      <c r="G28" s="129"/>
      <c r="H28" s="129"/>
      <c r="I28" s="129"/>
      <c r="J28" s="135" t="s">
        <v>10</v>
      </c>
      <c r="K28" s="135"/>
      <c r="L28" s="129"/>
      <c r="M28" s="129"/>
      <c r="N28" s="130"/>
      <c r="O28" s="131" t="s">
        <v>11</v>
      </c>
      <c r="P28" s="132"/>
      <c r="Q28" s="132"/>
      <c r="R28" s="133"/>
      <c r="S28" s="134"/>
      <c r="T28" s="129"/>
      <c r="U28" s="129"/>
      <c r="V28" s="129"/>
      <c r="W28" s="135" t="s">
        <v>10</v>
      </c>
      <c r="X28" s="135"/>
      <c r="Y28" s="129"/>
      <c r="Z28" s="129"/>
      <c r="AA28" s="136"/>
    </row>
    <row r="29" spans="1:27" ht="51.75" customHeight="1" thickTop="1" thickBot="1" x14ac:dyDescent="0.3">
      <c r="A29" s="137" t="s">
        <v>12</v>
      </c>
      <c r="B29" s="138"/>
      <c r="C29" s="138"/>
      <c r="D29" s="138"/>
      <c r="E29" s="139"/>
      <c r="F29" s="140"/>
      <c r="G29" s="121"/>
      <c r="H29" s="121"/>
      <c r="I29" s="121"/>
      <c r="J29" s="120" t="s">
        <v>10</v>
      </c>
      <c r="K29" s="120"/>
      <c r="L29" s="121"/>
      <c r="M29" s="121"/>
      <c r="N29" s="141"/>
      <c r="O29" s="142" t="s">
        <v>13</v>
      </c>
      <c r="P29" s="143"/>
      <c r="Q29" s="143"/>
      <c r="R29" s="144"/>
      <c r="S29" s="152"/>
      <c r="T29" s="121"/>
      <c r="U29" s="121"/>
      <c r="V29" s="121"/>
      <c r="W29" s="120" t="s">
        <v>10</v>
      </c>
      <c r="X29" s="120"/>
      <c r="Y29" s="121"/>
      <c r="Z29" s="121"/>
      <c r="AA29" s="122"/>
    </row>
    <row r="30" spans="1:27" ht="15.75" thickBot="1" x14ac:dyDescent="0.3"/>
  </sheetData>
  <mergeCells count="63">
    <mergeCell ref="W29:X29"/>
    <mergeCell ref="Y29:AA29"/>
    <mergeCell ref="A29:E29"/>
    <mergeCell ref="F29:I29"/>
    <mergeCell ref="J29:K29"/>
    <mergeCell ref="L29:N29"/>
    <mergeCell ref="O29:R29"/>
    <mergeCell ref="S29:V29"/>
    <mergeCell ref="Y28:AA28"/>
    <mergeCell ref="A28:E28"/>
    <mergeCell ref="F28:I28"/>
    <mergeCell ref="J28:K28"/>
    <mergeCell ref="L28:N28"/>
    <mergeCell ref="O28:R28"/>
    <mergeCell ref="S28:V28"/>
    <mergeCell ref="A17:C17"/>
    <mergeCell ref="A18:C23"/>
    <mergeCell ref="A24:C24"/>
    <mergeCell ref="A27:I27"/>
    <mergeCell ref="W28:X28"/>
    <mergeCell ref="D17:I17"/>
    <mergeCell ref="D18:I18"/>
    <mergeCell ref="D19:I19"/>
    <mergeCell ref="D20:I20"/>
    <mergeCell ref="D22:I22"/>
    <mergeCell ref="A25:C25"/>
    <mergeCell ref="D25:I25"/>
    <mergeCell ref="A26:I26"/>
    <mergeCell ref="D21:I21"/>
    <mergeCell ref="D24:I24"/>
    <mergeCell ref="D23:I23"/>
    <mergeCell ref="K7:AA7"/>
    <mergeCell ref="D15:I15"/>
    <mergeCell ref="D16:I16"/>
    <mergeCell ref="D10:I10"/>
    <mergeCell ref="D14:I14"/>
    <mergeCell ref="D11:I11"/>
    <mergeCell ref="D12:I12"/>
    <mergeCell ref="D13:I13"/>
    <mergeCell ref="A7:I9"/>
    <mergeCell ref="J7:J9"/>
    <mergeCell ref="A10:C11"/>
    <mergeCell ref="A12:C16"/>
    <mergeCell ref="H6:N6"/>
    <mergeCell ref="T6:AA6"/>
    <mergeCell ref="A5:G5"/>
    <mergeCell ref="H5:N5"/>
    <mergeCell ref="O5:S5"/>
    <mergeCell ref="T5:AA5"/>
    <mergeCell ref="A6:G6"/>
    <mergeCell ref="A1:AA1"/>
    <mergeCell ref="A2:G2"/>
    <mergeCell ref="H2:N2"/>
    <mergeCell ref="O2:S2"/>
    <mergeCell ref="T2:AA2"/>
    <mergeCell ref="A3:G3"/>
    <mergeCell ref="H3:N3"/>
    <mergeCell ref="O3:S3"/>
    <mergeCell ref="T3:AA3"/>
    <mergeCell ref="A4:G4"/>
    <mergeCell ref="H4:N4"/>
    <mergeCell ref="O4:S4"/>
    <mergeCell ref="T4:AA4"/>
  </mergeCells>
  <pageMargins left="0.23622047244094499" right="0.23622047244094499" top="0" bottom="0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1"/>
  <sheetViews>
    <sheetView view="pageBreakPreview" topLeftCell="A5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5.75" thickTop="1" x14ac:dyDescent="0.25">
      <c r="A2" s="84" t="s">
        <v>17</v>
      </c>
      <c r="B2" s="85"/>
      <c r="C2" s="85"/>
      <c r="D2" s="85"/>
      <c r="E2" s="85"/>
      <c r="F2" s="85"/>
      <c r="G2" s="86"/>
      <c r="H2" s="87"/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/>
      <c r="U2" s="88"/>
      <c r="V2" s="88"/>
      <c r="W2" s="88"/>
      <c r="X2" s="88"/>
      <c r="Y2" s="88"/>
      <c r="Z2" s="88"/>
      <c r="AA2" s="89"/>
    </row>
    <row r="3" spans="1:27" x14ac:dyDescent="0.25">
      <c r="A3" s="74" t="s">
        <v>99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9"/>
      <c r="O3" s="80" t="s">
        <v>1</v>
      </c>
      <c r="P3" s="75"/>
      <c r="Q3" s="75"/>
      <c r="R3" s="75"/>
      <c r="S3" s="76"/>
      <c r="T3" s="77"/>
      <c r="U3" s="78"/>
      <c r="V3" s="78"/>
      <c r="W3" s="78"/>
      <c r="X3" s="78"/>
      <c r="Y3" s="78"/>
      <c r="Z3" s="78"/>
      <c r="AA3" s="79"/>
    </row>
    <row r="4" spans="1:27" x14ac:dyDescent="0.25">
      <c r="A4" s="74" t="s">
        <v>15</v>
      </c>
      <c r="B4" s="75"/>
      <c r="C4" s="75"/>
      <c r="D4" s="75"/>
      <c r="E4" s="75"/>
      <c r="F4" s="75"/>
      <c r="G4" s="76"/>
      <c r="H4" s="77"/>
      <c r="I4" s="78"/>
      <c r="J4" s="78"/>
      <c r="K4" s="78"/>
      <c r="L4" s="78"/>
      <c r="M4" s="78"/>
      <c r="N4" s="79"/>
      <c r="O4" s="80" t="s">
        <v>2</v>
      </c>
      <c r="P4" s="75"/>
      <c r="Q4" s="75"/>
      <c r="R4" s="75"/>
      <c r="S4" s="76"/>
      <c r="T4" s="77"/>
      <c r="U4" s="78"/>
      <c r="V4" s="78"/>
      <c r="W4" s="78"/>
      <c r="X4" s="78"/>
      <c r="Y4" s="78"/>
      <c r="Z4" s="78"/>
      <c r="AA4" s="79"/>
    </row>
    <row r="5" spans="1:27" x14ac:dyDescent="0.25">
      <c r="A5" s="74" t="s">
        <v>3</v>
      </c>
      <c r="B5" s="75"/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9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27" ht="15.75" thickBot="1" x14ac:dyDescent="0.3">
      <c r="A6" s="160" t="s">
        <v>26</v>
      </c>
      <c r="B6" s="161"/>
      <c r="C6" s="161"/>
      <c r="D6" s="161"/>
      <c r="E6" s="161"/>
      <c r="F6" s="161"/>
      <c r="G6" s="162"/>
      <c r="H6" s="97"/>
      <c r="I6" s="98"/>
      <c r="J6" s="98"/>
      <c r="K6" s="98"/>
      <c r="L6" s="98"/>
      <c r="M6" s="98"/>
      <c r="N6" s="99"/>
      <c r="O6" s="19" t="s">
        <v>14</v>
      </c>
      <c r="P6" s="20"/>
      <c r="Q6" s="20"/>
      <c r="R6" s="20"/>
      <c r="S6" s="21"/>
      <c r="T6" s="97"/>
      <c r="U6" s="98"/>
      <c r="V6" s="98"/>
      <c r="W6" s="98"/>
      <c r="X6" s="98"/>
      <c r="Y6" s="98"/>
      <c r="Z6" s="98"/>
      <c r="AA6" s="99"/>
    </row>
    <row r="7" spans="1:27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2"/>
      <c r="J7" s="109" t="s">
        <v>6</v>
      </c>
      <c r="K7" s="112" t="s">
        <v>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</row>
    <row r="8" spans="1:27" ht="111.7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5"/>
      <c r="J8" s="110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</row>
    <row r="9" spans="1:27" ht="15.75" customHeight="1" thickBot="1" x14ac:dyDescent="0.3">
      <c r="A9" s="106"/>
      <c r="B9" s="107"/>
      <c r="C9" s="107"/>
      <c r="D9" s="107"/>
      <c r="E9" s="107"/>
      <c r="F9" s="107"/>
      <c r="G9" s="107"/>
      <c r="H9" s="107"/>
      <c r="I9" s="108"/>
      <c r="J9" s="111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22">
        <v>17</v>
      </c>
    </row>
    <row r="10" spans="1:27" ht="15" customHeight="1" x14ac:dyDescent="0.25">
      <c r="A10" s="148" t="s">
        <v>27</v>
      </c>
      <c r="B10" s="114" t="s">
        <v>28</v>
      </c>
      <c r="C10" s="115"/>
      <c r="D10" s="115"/>
      <c r="E10" s="115"/>
      <c r="F10" s="115"/>
      <c r="G10" s="115"/>
      <c r="H10" s="115"/>
      <c r="I10" s="116"/>
      <c r="J10" s="4">
        <v>4</v>
      </c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:27" ht="15" customHeight="1" x14ac:dyDescent="0.25">
      <c r="A11" s="127"/>
      <c r="B11" s="91" t="s">
        <v>29</v>
      </c>
      <c r="C11" s="92"/>
      <c r="D11" s="92"/>
      <c r="E11" s="92"/>
      <c r="F11" s="92"/>
      <c r="G11" s="92"/>
      <c r="H11" s="92"/>
      <c r="I11" s="93"/>
      <c r="J11" s="11">
        <v>4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5" customHeight="1" x14ac:dyDescent="0.25">
      <c r="A12" s="127"/>
      <c r="B12" s="91" t="s">
        <v>30</v>
      </c>
      <c r="C12" s="92"/>
      <c r="D12" s="92"/>
      <c r="E12" s="92"/>
      <c r="F12" s="92"/>
      <c r="G12" s="92"/>
      <c r="H12" s="92"/>
      <c r="I12" s="93"/>
      <c r="J12" s="11">
        <v>16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15" customHeight="1" x14ac:dyDescent="0.25">
      <c r="A13" s="127"/>
      <c r="B13" s="91" t="s">
        <v>31</v>
      </c>
      <c r="C13" s="92"/>
      <c r="D13" s="92"/>
      <c r="E13" s="92"/>
      <c r="F13" s="92"/>
      <c r="G13" s="92"/>
      <c r="H13" s="92"/>
      <c r="I13" s="93"/>
      <c r="J13" s="11">
        <v>40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5" customHeight="1" x14ac:dyDescent="0.25">
      <c r="A14" s="127"/>
      <c r="B14" s="91" t="s">
        <v>32</v>
      </c>
      <c r="C14" s="92"/>
      <c r="D14" s="92"/>
      <c r="E14" s="92"/>
      <c r="F14" s="92"/>
      <c r="G14" s="92"/>
      <c r="H14" s="92"/>
      <c r="I14" s="93"/>
      <c r="J14" s="11">
        <v>5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5" customHeight="1" x14ac:dyDescent="0.25">
      <c r="A15" s="127"/>
      <c r="B15" s="91" t="s">
        <v>33</v>
      </c>
      <c r="C15" s="92"/>
      <c r="D15" s="92"/>
      <c r="E15" s="92"/>
      <c r="F15" s="92"/>
      <c r="G15" s="92"/>
      <c r="H15" s="92"/>
      <c r="I15" s="93"/>
      <c r="J15" s="11">
        <v>12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5" customHeight="1" x14ac:dyDescent="0.25">
      <c r="A16" s="127"/>
      <c r="B16" s="91" t="s">
        <v>34</v>
      </c>
      <c r="C16" s="92"/>
      <c r="D16" s="92"/>
      <c r="E16" s="92"/>
      <c r="F16" s="92"/>
      <c r="G16" s="92"/>
      <c r="H16" s="92"/>
      <c r="I16" s="93"/>
      <c r="J16" s="11">
        <v>5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5" customHeight="1" thickBot="1" x14ac:dyDescent="0.3">
      <c r="A17" s="128"/>
      <c r="B17" s="94" t="s">
        <v>35</v>
      </c>
      <c r="C17" s="95"/>
      <c r="D17" s="95"/>
      <c r="E17" s="95"/>
      <c r="F17" s="95"/>
      <c r="G17" s="95"/>
      <c r="H17" s="95"/>
      <c r="I17" s="96"/>
      <c r="J17" s="23">
        <v>4</v>
      </c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1:27" ht="15" customHeight="1" x14ac:dyDescent="0.25">
      <c r="A18" s="196" t="s">
        <v>19</v>
      </c>
      <c r="B18" s="197"/>
      <c r="C18" s="197"/>
      <c r="D18" s="197"/>
      <c r="E18" s="197"/>
      <c r="F18" s="197"/>
      <c r="G18" s="197"/>
      <c r="H18" s="197"/>
      <c r="I18" s="198"/>
      <c r="J18" s="54">
        <v>90</v>
      </c>
      <c r="K18" s="55">
        <f>SUM(K10:K17)</f>
        <v>0</v>
      </c>
      <c r="L18" s="55">
        <f t="shared" ref="L18:AA18" si="0">SUM(L10:L17)</f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5">
        <f t="shared" si="0"/>
        <v>0</v>
      </c>
      <c r="R18" s="55">
        <f t="shared" si="0"/>
        <v>0</v>
      </c>
      <c r="S18" s="55">
        <f t="shared" si="0"/>
        <v>0</v>
      </c>
      <c r="T18" s="55">
        <f t="shared" si="0"/>
        <v>0</v>
      </c>
      <c r="U18" s="55">
        <f t="shared" si="0"/>
        <v>0</v>
      </c>
      <c r="V18" s="55">
        <f t="shared" si="0"/>
        <v>0</v>
      </c>
      <c r="W18" s="55">
        <f t="shared" si="0"/>
        <v>0</v>
      </c>
      <c r="X18" s="55">
        <f t="shared" si="0"/>
        <v>0</v>
      </c>
      <c r="Y18" s="55">
        <f t="shared" si="0"/>
        <v>0</v>
      </c>
      <c r="Z18" s="55">
        <f t="shared" si="0"/>
        <v>0</v>
      </c>
      <c r="AA18" s="56">
        <f t="shared" si="0"/>
        <v>0</v>
      </c>
    </row>
    <row r="19" spans="1:27" ht="18" customHeight="1" thickBot="1" x14ac:dyDescent="0.3">
      <c r="A19" s="193" t="s">
        <v>8</v>
      </c>
      <c r="B19" s="194"/>
      <c r="C19" s="194"/>
      <c r="D19" s="194"/>
      <c r="E19" s="194"/>
      <c r="F19" s="194"/>
      <c r="G19" s="194"/>
      <c r="H19" s="194"/>
      <c r="I19" s="195"/>
      <c r="J19" s="41">
        <v>50</v>
      </c>
      <c r="K19" s="42">
        <f>K18/90*50</f>
        <v>0</v>
      </c>
      <c r="L19" s="42">
        <f t="shared" ref="L19:AA19" si="1">L18/90*50</f>
        <v>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2">
        <f t="shared" si="1"/>
        <v>0</v>
      </c>
      <c r="Q19" s="42">
        <f t="shared" si="1"/>
        <v>0</v>
      </c>
      <c r="R19" s="42">
        <f t="shared" si="1"/>
        <v>0</v>
      </c>
      <c r="S19" s="42">
        <f t="shared" si="1"/>
        <v>0</v>
      </c>
      <c r="T19" s="42">
        <f t="shared" si="1"/>
        <v>0</v>
      </c>
      <c r="U19" s="42">
        <f t="shared" si="1"/>
        <v>0</v>
      </c>
      <c r="V19" s="42">
        <f t="shared" si="1"/>
        <v>0</v>
      </c>
      <c r="W19" s="42">
        <f t="shared" si="1"/>
        <v>0</v>
      </c>
      <c r="X19" s="42">
        <f t="shared" si="1"/>
        <v>0</v>
      </c>
      <c r="Y19" s="42">
        <f t="shared" si="1"/>
        <v>0</v>
      </c>
      <c r="Z19" s="42">
        <f t="shared" si="1"/>
        <v>0</v>
      </c>
      <c r="AA19" s="43">
        <f t="shared" si="1"/>
        <v>0</v>
      </c>
    </row>
    <row r="20" spans="1:27" ht="40.5" customHeight="1" thickTop="1" thickBot="1" x14ac:dyDescent="0.3">
      <c r="A20" s="156" t="s">
        <v>9</v>
      </c>
      <c r="B20" s="157"/>
      <c r="C20" s="157"/>
      <c r="D20" s="157"/>
      <c r="E20" s="158"/>
      <c r="F20" s="159"/>
      <c r="G20" s="129"/>
      <c r="H20" s="129"/>
      <c r="I20" s="129"/>
      <c r="J20" s="135" t="s">
        <v>10</v>
      </c>
      <c r="K20" s="135"/>
      <c r="L20" s="129"/>
      <c r="M20" s="129"/>
      <c r="N20" s="130"/>
      <c r="O20" s="131" t="s">
        <v>11</v>
      </c>
      <c r="P20" s="132"/>
      <c r="Q20" s="132"/>
      <c r="R20" s="133"/>
      <c r="S20" s="134"/>
      <c r="T20" s="129"/>
      <c r="U20" s="129"/>
      <c r="V20" s="129"/>
      <c r="W20" s="135" t="s">
        <v>10</v>
      </c>
      <c r="X20" s="135"/>
      <c r="Y20" s="129"/>
      <c r="Z20" s="129"/>
      <c r="AA20" s="136"/>
    </row>
    <row r="21" spans="1:27" ht="51.75" customHeight="1" thickTop="1" thickBot="1" x14ac:dyDescent="0.3">
      <c r="A21" s="137" t="s">
        <v>12</v>
      </c>
      <c r="B21" s="138"/>
      <c r="C21" s="138"/>
      <c r="D21" s="138"/>
      <c r="E21" s="139"/>
      <c r="F21" s="140"/>
      <c r="G21" s="121"/>
      <c r="H21" s="121"/>
      <c r="I21" s="121"/>
      <c r="J21" s="120" t="s">
        <v>10</v>
      </c>
      <c r="K21" s="120"/>
      <c r="L21" s="121"/>
      <c r="M21" s="121"/>
      <c r="N21" s="141"/>
      <c r="O21" s="142" t="s">
        <v>13</v>
      </c>
      <c r="P21" s="143"/>
      <c r="Q21" s="143"/>
      <c r="R21" s="144"/>
      <c r="S21" s="152"/>
      <c r="T21" s="121"/>
      <c r="U21" s="121"/>
      <c r="V21" s="121"/>
      <c r="W21" s="120" t="s">
        <v>10</v>
      </c>
      <c r="X21" s="120"/>
      <c r="Y21" s="121"/>
      <c r="Z21" s="121"/>
      <c r="AA21" s="122"/>
    </row>
  </sheetData>
  <mergeCells count="50">
    <mergeCell ref="A3:G3"/>
    <mergeCell ref="H3:N3"/>
    <mergeCell ref="O3:S3"/>
    <mergeCell ref="T3:AA3"/>
    <mergeCell ref="A18:I18"/>
    <mergeCell ref="A10:A17"/>
    <mergeCell ref="T6:AA6"/>
    <mergeCell ref="A7:I9"/>
    <mergeCell ref="A4:G4"/>
    <mergeCell ref="H4:N4"/>
    <mergeCell ref="O4:S4"/>
    <mergeCell ref="T4:AA4"/>
    <mergeCell ref="A5:G5"/>
    <mergeCell ref="H5:N5"/>
    <mergeCell ref="O5:S5"/>
    <mergeCell ref="T5:AA5"/>
    <mergeCell ref="A1:AA1"/>
    <mergeCell ref="A2:G2"/>
    <mergeCell ref="H2:N2"/>
    <mergeCell ref="O2:S2"/>
    <mergeCell ref="T2:AA2"/>
    <mergeCell ref="B15:I15"/>
    <mergeCell ref="B16:I16"/>
    <mergeCell ref="B17:I17"/>
    <mergeCell ref="A6:G6"/>
    <mergeCell ref="H6:N6"/>
    <mergeCell ref="J7:J9"/>
    <mergeCell ref="K7:AA7"/>
    <mergeCell ref="L21:N21"/>
    <mergeCell ref="O21:R21"/>
    <mergeCell ref="A19:I19"/>
    <mergeCell ref="A20:E20"/>
    <mergeCell ref="F20:I20"/>
    <mergeCell ref="J20:K20"/>
    <mergeCell ref="S21:V21"/>
    <mergeCell ref="W21:X21"/>
    <mergeCell ref="Y21:AA21"/>
    <mergeCell ref="B10:I10"/>
    <mergeCell ref="B11:I11"/>
    <mergeCell ref="B12:I12"/>
    <mergeCell ref="B13:I13"/>
    <mergeCell ref="B14:I14"/>
    <mergeCell ref="L20:N20"/>
    <mergeCell ref="O20:R20"/>
    <mergeCell ref="S20:V20"/>
    <mergeCell ref="W20:X20"/>
    <mergeCell ref="Y20:AA20"/>
    <mergeCell ref="A21:E21"/>
    <mergeCell ref="F21:I21"/>
    <mergeCell ref="J21:K21"/>
  </mergeCells>
  <pageMargins left="0.23622047244094499" right="0.23622047244094499" top="0.35433070866141703" bottom="0.35433070866141703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view="pageBreakPreview" topLeftCell="A5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.7109375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5.75" thickTop="1" x14ac:dyDescent="0.25">
      <c r="A2" s="84" t="s">
        <v>17</v>
      </c>
      <c r="B2" s="85"/>
      <c r="C2" s="85"/>
      <c r="D2" s="85"/>
      <c r="E2" s="85"/>
      <c r="F2" s="85"/>
      <c r="G2" s="86"/>
      <c r="H2" s="87"/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/>
      <c r="U2" s="88"/>
      <c r="V2" s="88"/>
      <c r="W2" s="88"/>
      <c r="X2" s="88"/>
      <c r="Y2" s="88"/>
      <c r="Z2" s="88"/>
      <c r="AA2" s="89"/>
    </row>
    <row r="3" spans="1:27" x14ac:dyDescent="0.25">
      <c r="A3" s="74" t="s">
        <v>99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9"/>
      <c r="O3" s="80" t="s">
        <v>1</v>
      </c>
      <c r="P3" s="75"/>
      <c r="Q3" s="75"/>
      <c r="R3" s="75"/>
      <c r="S3" s="76"/>
      <c r="T3" s="77"/>
      <c r="U3" s="78"/>
      <c r="V3" s="78"/>
      <c r="W3" s="78"/>
      <c r="X3" s="78"/>
      <c r="Y3" s="78"/>
      <c r="Z3" s="78"/>
      <c r="AA3" s="79"/>
    </row>
    <row r="4" spans="1:27" x14ac:dyDescent="0.25">
      <c r="A4" s="74" t="s">
        <v>15</v>
      </c>
      <c r="B4" s="75"/>
      <c r="C4" s="75"/>
      <c r="D4" s="75"/>
      <c r="E4" s="75"/>
      <c r="F4" s="75"/>
      <c r="G4" s="76"/>
      <c r="H4" s="77"/>
      <c r="I4" s="78"/>
      <c r="J4" s="78"/>
      <c r="K4" s="78"/>
      <c r="L4" s="78"/>
      <c r="M4" s="78"/>
      <c r="N4" s="79"/>
      <c r="O4" s="80" t="s">
        <v>2</v>
      </c>
      <c r="P4" s="75"/>
      <c r="Q4" s="75"/>
      <c r="R4" s="75"/>
      <c r="S4" s="76"/>
      <c r="T4" s="77"/>
      <c r="U4" s="78"/>
      <c r="V4" s="78"/>
      <c r="W4" s="78"/>
      <c r="X4" s="78"/>
      <c r="Y4" s="78"/>
      <c r="Z4" s="78"/>
      <c r="AA4" s="79"/>
    </row>
    <row r="5" spans="1:27" x14ac:dyDescent="0.25">
      <c r="A5" s="74" t="s">
        <v>3</v>
      </c>
      <c r="B5" s="75"/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9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27" ht="15.75" thickBot="1" x14ac:dyDescent="0.3">
      <c r="A6" s="160" t="s">
        <v>25</v>
      </c>
      <c r="B6" s="161"/>
      <c r="C6" s="161"/>
      <c r="D6" s="161"/>
      <c r="E6" s="161"/>
      <c r="F6" s="161"/>
      <c r="G6" s="162"/>
      <c r="H6" s="97"/>
      <c r="I6" s="98"/>
      <c r="J6" s="98"/>
      <c r="K6" s="98"/>
      <c r="L6" s="98"/>
      <c r="M6" s="98"/>
      <c r="N6" s="99"/>
      <c r="O6" s="19" t="s">
        <v>14</v>
      </c>
      <c r="P6" s="20"/>
      <c r="Q6" s="20"/>
      <c r="R6" s="20"/>
      <c r="S6" s="21"/>
      <c r="T6" s="97"/>
      <c r="U6" s="98"/>
      <c r="V6" s="98"/>
      <c r="W6" s="98"/>
      <c r="X6" s="98"/>
      <c r="Y6" s="98"/>
      <c r="Z6" s="98"/>
      <c r="AA6" s="99"/>
    </row>
    <row r="7" spans="1:27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2"/>
      <c r="J7" s="109" t="s">
        <v>6</v>
      </c>
      <c r="K7" s="112" t="s">
        <v>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</row>
    <row r="8" spans="1:27" ht="111.7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5"/>
      <c r="J8" s="110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</row>
    <row r="9" spans="1:27" ht="15.75" customHeight="1" thickBot="1" x14ac:dyDescent="0.3">
      <c r="A9" s="106"/>
      <c r="B9" s="107"/>
      <c r="C9" s="107"/>
      <c r="D9" s="107"/>
      <c r="E9" s="107"/>
      <c r="F9" s="107"/>
      <c r="G9" s="107"/>
      <c r="H9" s="107"/>
      <c r="I9" s="108"/>
      <c r="J9" s="111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22">
        <v>17</v>
      </c>
    </row>
    <row r="10" spans="1:27" ht="15" customHeight="1" x14ac:dyDescent="0.25">
      <c r="A10" s="202" t="s">
        <v>69</v>
      </c>
      <c r="B10" s="203"/>
      <c r="C10" s="204"/>
      <c r="D10" s="166" t="s">
        <v>74</v>
      </c>
      <c r="E10" s="167"/>
      <c r="F10" s="167"/>
      <c r="G10" s="167"/>
      <c r="H10" s="167"/>
      <c r="I10" s="168"/>
      <c r="J10" s="4">
        <v>15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27" customHeight="1" x14ac:dyDescent="0.25">
      <c r="A11" s="175" t="s">
        <v>70</v>
      </c>
      <c r="B11" s="176"/>
      <c r="C11" s="177"/>
      <c r="D11" s="91" t="s">
        <v>75</v>
      </c>
      <c r="E11" s="92"/>
      <c r="F11" s="92"/>
      <c r="G11" s="92"/>
      <c r="H11" s="92"/>
      <c r="I11" s="93"/>
      <c r="J11" s="11">
        <v>10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5" customHeight="1" x14ac:dyDescent="0.25">
      <c r="A12" s="178"/>
      <c r="B12" s="179"/>
      <c r="C12" s="180"/>
      <c r="D12" s="163" t="s">
        <v>24</v>
      </c>
      <c r="E12" s="164"/>
      <c r="F12" s="164"/>
      <c r="G12" s="164"/>
      <c r="H12" s="164"/>
      <c r="I12" s="165"/>
      <c r="J12" s="11">
        <v>16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26.25" customHeight="1" x14ac:dyDescent="0.25">
      <c r="A13" s="172"/>
      <c r="B13" s="173"/>
      <c r="C13" s="174"/>
      <c r="D13" s="91" t="s">
        <v>76</v>
      </c>
      <c r="E13" s="92"/>
      <c r="F13" s="92"/>
      <c r="G13" s="92"/>
      <c r="H13" s="92"/>
      <c r="I13" s="93"/>
      <c r="J13" s="11">
        <v>20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5" customHeight="1" x14ac:dyDescent="0.25">
      <c r="A14" s="175" t="s">
        <v>71</v>
      </c>
      <c r="B14" s="176"/>
      <c r="C14" s="177"/>
      <c r="D14" s="163" t="s">
        <v>77</v>
      </c>
      <c r="E14" s="164"/>
      <c r="F14" s="164"/>
      <c r="G14" s="164"/>
      <c r="H14" s="164"/>
      <c r="I14" s="165"/>
      <c r="J14" s="11">
        <v>4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5.75" customHeight="1" x14ac:dyDescent="0.25">
      <c r="A15" s="172"/>
      <c r="B15" s="173"/>
      <c r="C15" s="174"/>
      <c r="D15" s="91" t="s">
        <v>78</v>
      </c>
      <c r="E15" s="92"/>
      <c r="F15" s="92"/>
      <c r="G15" s="92"/>
      <c r="H15" s="92"/>
      <c r="I15" s="93"/>
      <c r="J15" s="11">
        <v>8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5" customHeight="1" x14ac:dyDescent="0.25">
      <c r="A16" s="175" t="s">
        <v>72</v>
      </c>
      <c r="B16" s="176"/>
      <c r="C16" s="177"/>
      <c r="D16" s="163" t="s">
        <v>79</v>
      </c>
      <c r="E16" s="164"/>
      <c r="F16" s="164"/>
      <c r="G16" s="164"/>
      <c r="H16" s="164"/>
      <c r="I16" s="165"/>
      <c r="J16" s="11">
        <v>5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5" customHeight="1" x14ac:dyDescent="0.25">
      <c r="A17" s="172"/>
      <c r="B17" s="173"/>
      <c r="C17" s="174"/>
      <c r="D17" s="163" t="s">
        <v>80</v>
      </c>
      <c r="E17" s="164"/>
      <c r="F17" s="164"/>
      <c r="G17" s="164"/>
      <c r="H17" s="164"/>
      <c r="I17" s="165"/>
      <c r="J17" s="11">
        <v>5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15" customHeight="1" x14ac:dyDescent="0.25">
      <c r="A18" s="175" t="s">
        <v>73</v>
      </c>
      <c r="B18" s="176"/>
      <c r="C18" s="177"/>
      <c r="D18" s="163" t="s">
        <v>81</v>
      </c>
      <c r="E18" s="164"/>
      <c r="F18" s="164"/>
      <c r="G18" s="164"/>
      <c r="H18" s="164"/>
      <c r="I18" s="165"/>
      <c r="J18" s="11">
        <v>25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7.25" customHeight="1" x14ac:dyDescent="0.25">
      <c r="A19" s="178"/>
      <c r="B19" s="179"/>
      <c r="C19" s="180"/>
      <c r="D19" s="91" t="s">
        <v>82</v>
      </c>
      <c r="E19" s="92"/>
      <c r="F19" s="92"/>
      <c r="G19" s="92"/>
      <c r="H19" s="92"/>
      <c r="I19" s="93"/>
      <c r="J19" s="11">
        <v>8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15" customHeight="1" x14ac:dyDescent="0.25">
      <c r="A20" s="172"/>
      <c r="B20" s="173"/>
      <c r="C20" s="174"/>
      <c r="D20" s="163" t="s">
        <v>83</v>
      </c>
      <c r="E20" s="164"/>
      <c r="F20" s="164"/>
      <c r="G20" s="164"/>
      <c r="H20" s="164"/>
      <c r="I20" s="165"/>
      <c r="J20" s="11">
        <v>25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 ht="15" customHeight="1" x14ac:dyDescent="0.25">
      <c r="A21" s="175" t="s">
        <v>22</v>
      </c>
      <c r="B21" s="176"/>
      <c r="C21" s="177"/>
      <c r="D21" s="163" t="s">
        <v>84</v>
      </c>
      <c r="E21" s="164"/>
      <c r="F21" s="164"/>
      <c r="G21" s="164"/>
      <c r="H21" s="164"/>
      <c r="I21" s="165"/>
      <c r="J21" s="11">
        <v>4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ht="15" customHeight="1" thickBot="1" x14ac:dyDescent="0.3">
      <c r="A22" s="199"/>
      <c r="B22" s="200"/>
      <c r="C22" s="201"/>
      <c r="D22" s="184" t="s">
        <v>85</v>
      </c>
      <c r="E22" s="185"/>
      <c r="F22" s="185"/>
      <c r="G22" s="185"/>
      <c r="H22" s="185"/>
      <c r="I22" s="186"/>
      <c r="J22" s="12">
        <v>5</v>
      </c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spans="1:27" ht="15" customHeight="1" x14ac:dyDescent="0.25">
      <c r="A23" s="205" t="s">
        <v>23</v>
      </c>
      <c r="B23" s="206"/>
      <c r="C23" s="206"/>
      <c r="D23" s="206"/>
      <c r="E23" s="206"/>
      <c r="F23" s="206"/>
      <c r="G23" s="206"/>
      <c r="H23" s="206"/>
      <c r="I23" s="207"/>
      <c r="J23" s="54">
        <v>150</v>
      </c>
      <c r="K23" s="55">
        <f>SUM(K10:K22)</f>
        <v>0</v>
      </c>
      <c r="L23" s="55">
        <f t="shared" ref="L23:AA23" si="0">SUM(L10:L22)</f>
        <v>0</v>
      </c>
      <c r="M23" s="55">
        <f t="shared" si="0"/>
        <v>0</v>
      </c>
      <c r="N23" s="55">
        <f t="shared" si="0"/>
        <v>0</v>
      </c>
      <c r="O23" s="55">
        <f t="shared" si="0"/>
        <v>0</v>
      </c>
      <c r="P23" s="55">
        <f t="shared" si="0"/>
        <v>0</v>
      </c>
      <c r="Q23" s="55">
        <f t="shared" si="0"/>
        <v>0</v>
      </c>
      <c r="R23" s="55">
        <f t="shared" si="0"/>
        <v>0</v>
      </c>
      <c r="S23" s="55">
        <f t="shared" si="0"/>
        <v>0</v>
      </c>
      <c r="T23" s="55">
        <f t="shared" si="0"/>
        <v>0</v>
      </c>
      <c r="U23" s="55">
        <f t="shared" si="0"/>
        <v>0</v>
      </c>
      <c r="V23" s="55">
        <f t="shared" si="0"/>
        <v>0</v>
      </c>
      <c r="W23" s="55">
        <f t="shared" si="0"/>
        <v>0</v>
      </c>
      <c r="X23" s="55">
        <f t="shared" si="0"/>
        <v>0</v>
      </c>
      <c r="Y23" s="55">
        <f t="shared" si="0"/>
        <v>0</v>
      </c>
      <c r="Z23" s="55">
        <f t="shared" si="0"/>
        <v>0</v>
      </c>
      <c r="AA23" s="56">
        <f t="shared" si="0"/>
        <v>0</v>
      </c>
    </row>
    <row r="24" spans="1:27" ht="18" customHeight="1" thickBot="1" x14ac:dyDescent="0.3">
      <c r="A24" s="193" t="s">
        <v>8</v>
      </c>
      <c r="B24" s="194"/>
      <c r="C24" s="194"/>
      <c r="D24" s="194"/>
      <c r="E24" s="194"/>
      <c r="F24" s="194"/>
      <c r="G24" s="194"/>
      <c r="H24" s="194"/>
      <c r="I24" s="195"/>
      <c r="J24" s="41">
        <v>100</v>
      </c>
      <c r="K24" s="42">
        <f>K23/150*100</f>
        <v>0</v>
      </c>
      <c r="L24" s="42">
        <f t="shared" ref="L24:AA24" si="1">L23/150*100</f>
        <v>0</v>
      </c>
      <c r="M24" s="42">
        <f t="shared" si="1"/>
        <v>0</v>
      </c>
      <c r="N24" s="42">
        <f t="shared" si="1"/>
        <v>0</v>
      </c>
      <c r="O24" s="42">
        <f t="shared" si="1"/>
        <v>0</v>
      </c>
      <c r="P24" s="42">
        <f t="shared" si="1"/>
        <v>0</v>
      </c>
      <c r="Q24" s="42">
        <f t="shared" si="1"/>
        <v>0</v>
      </c>
      <c r="R24" s="42">
        <f t="shared" si="1"/>
        <v>0</v>
      </c>
      <c r="S24" s="42">
        <f t="shared" si="1"/>
        <v>0</v>
      </c>
      <c r="T24" s="42">
        <f t="shared" si="1"/>
        <v>0</v>
      </c>
      <c r="U24" s="42">
        <f t="shared" si="1"/>
        <v>0</v>
      </c>
      <c r="V24" s="42">
        <f t="shared" si="1"/>
        <v>0</v>
      </c>
      <c r="W24" s="42">
        <f t="shared" si="1"/>
        <v>0</v>
      </c>
      <c r="X24" s="42">
        <f t="shared" si="1"/>
        <v>0</v>
      </c>
      <c r="Y24" s="42">
        <f t="shared" si="1"/>
        <v>0</v>
      </c>
      <c r="Z24" s="42">
        <f t="shared" si="1"/>
        <v>0</v>
      </c>
      <c r="AA24" s="43">
        <f t="shared" si="1"/>
        <v>0</v>
      </c>
    </row>
    <row r="25" spans="1:27" ht="40.5" customHeight="1" thickTop="1" thickBot="1" x14ac:dyDescent="0.3">
      <c r="A25" s="156" t="s">
        <v>9</v>
      </c>
      <c r="B25" s="157"/>
      <c r="C25" s="157"/>
      <c r="D25" s="157"/>
      <c r="E25" s="158"/>
      <c r="F25" s="159"/>
      <c r="G25" s="129"/>
      <c r="H25" s="129"/>
      <c r="I25" s="129"/>
      <c r="J25" s="135" t="s">
        <v>10</v>
      </c>
      <c r="K25" s="135"/>
      <c r="L25" s="129"/>
      <c r="M25" s="129"/>
      <c r="N25" s="130"/>
      <c r="O25" s="131" t="s">
        <v>11</v>
      </c>
      <c r="P25" s="132"/>
      <c r="Q25" s="132"/>
      <c r="R25" s="133"/>
      <c r="S25" s="134"/>
      <c r="T25" s="129"/>
      <c r="U25" s="129"/>
      <c r="V25" s="129"/>
      <c r="W25" s="135" t="s">
        <v>10</v>
      </c>
      <c r="X25" s="135"/>
      <c r="Y25" s="129"/>
      <c r="Z25" s="129"/>
      <c r="AA25" s="136"/>
    </row>
    <row r="26" spans="1:27" ht="51.75" customHeight="1" thickTop="1" thickBot="1" x14ac:dyDescent="0.3">
      <c r="A26" s="137" t="s">
        <v>12</v>
      </c>
      <c r="B26" s="138"/>
      <c r="C26" s="138"/>
      <c r="D26" s="138"/>
      <c r="E26" s="139"/>
      <c r="F26" s="140"/>
      <c r="G26" s="121"/>
      <c r="H26" s="121"/>
      <c r="I26" s="121"/>
      <c r="J26" s="120" t="s">
        <v>10</v>
      </c>
      <c r="K26" s="120"/>
      <c r="L26" s="121"/>
      <c r="M26" s="121"/>
      <c r="N26" s="141"/>
      <c r="O26" s="142" t="s">
        <v>13</v>
      </c>
      <c r="P26" s="143"/>
      <c r="Q26" s="143"/>
      <c r="R26" s="144"/>
      <c r="S26" s="152"/>
      <c r="T26" s="121"/>
      <c r="U26" s="121"/>
      <c r="V26" s="121"/>
      <c r="W26" s="120" t="s">
        <v>10</v>
      </c>
      <c r="X26" s="120"/>
      <c r="Y26" s="121"/>
      <c r="Z26" s="121"/>
      <c r="AA26" s="122"/>
    </row>
    <row r="27" spans="1:27" ht="15.75" thickTop="1" x14ac:dyDescent="0.25"/>
  </sheetData>
  <mergeCells count="60">
    <mergeCell ref="A3:G3"/>
    <mergeCell ref="H3:N3"/>
    <mergeCell ref="O3:S3"/>
    <mergeCell ref="T3:AA3"/>
    <mergeCell ref="A23:I23"/>
    <mergeCell ref="D16:I16"/>
    <mergeCell ref="D19:I19"/>
    <mergeCell ref="A4:G4"/>
    <mergeCell ref="H4:N4"/>
    <mergeCell ref="O4:S4"/>
    <mergeCell ref="T4:AA4"/>
    <mergeCell ref="A5:G5"/>
    <mergeCell ref="H5:N5"/>
    <mergeCell ref="O5:S5"/>
    <mergeCell ref="T5:AA5"/>
    <mergeCell ref="A6:G6"/>
    <mergeCell ref="A1:AA1"/>
    <mergeCell ref="A2:G2"/>
    <mergeCell ref="H2:N2"/>
    <mergeCell ref="O2:S2"/>
    <mergeCell ref="T2:AA2"/>
    <mergeCell ref="H6:N6"/>
    <mergeCell ref="T6:AA6"/>
    <mergeCell ref="A7:I9"/>
    <mergeCell ref="J7:J9"/>
    <mergeCell ref="K7:AA7"/>
    <mergeCell ref="A10:C10"/>
    <mergeCell ref="A11:C13"/>
    <mergeCell ref="A14:C15"/>
    <mergeCell ref="A16:C17"/>
    <mergeCell ref="D10:I10"/>
    <mergeCell ref="D11:I11"/>
    <mergeCell ref="D15:I15"/>
    <mergeCell ref="D17:I17"/>
    <mergeCell ref="D12:I12"/>
    <mergeCell ref="D13:I13"/>
    <mergeCell ref="D14:I14"/>
    <mergeCell ref="J25:K25"/>
    <mergeCell ref="D18:I18"/>
    <mergeCell ref="D21:I21"/>
    <mergeCell ref="D22:I22"/>
    <mergeCell ref="D20:I20"/>
    <mergeCell ref="A24:I24"/>
    <mergeCell ref="A25:E25"/>
    <mergeCell ref="F25:I25"/>
    <mergeCell ref="A18:C20"/>
    <mergeCell ref="A21:C22"/>
    <mergeCell ref="A26:E26"/>
    <mergeCell ref="F26:I26"/>
    <mergeCell ref="J26:K26"/>
    <mergeCell ref="L26:N26"/>
    <mergeCell ref="O26:R26"/>
    <mergeCell ref="S26:V26"/>
    <mergeCell ref="W26:X26"/>
    <mergeCell ref="Y26:AA26"/>
    <mergeCell ref="L25:N25"/>
    <mergeCell ref="O25:R25"/>
    <mergeCell ref="S25:V25"/>
    <mergeCell ref="W25:X25"/>
    <mergeCell ref="Y25:AA25"/>
  </mergeCells>
  <pageMargins left="0.23622047244094499" right="0.23622047244094499" top="0.74803149606299202" bottom="0.74803149606299202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650B-2297-49B0-B3D1-E8311532272E}">
  <sheetPr>
    <pageSetUpPr fitToPage="1"/>
  </sheetPr>
  <dimension ref="A1:AD18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6.85546875" style="1" customWidth="1"/>
    <col min="11" max="27" width="6.28515625" style="1" customWidth="1"/>
    <col min="28" max="69" width="5.28515625" style="1" customWidth="1"/>
    <col min="70" max="16384" width="9.140625" style="1"/>
  </cols>
  <sheetData>
    <row r="1" spans="1:30" ht="17.25" thickTop="1" thickBot="1" x14ac:dyDescent="0.3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30" ht="15.75" thickTop="1" x14ac:dyDescent="0.25">
      <c r="A2" s="84" t="s">
        <v>86</v>
      </c>
      <c r="B2" s="85"/>
      <c r="C2" s="85"/>
      <c r="D2" s="85"/>
      <c r="E2" s="85"/>
      <c r="F2" s="85"/>
      <c r="G2" s="86"/>
      <c r="H2" s="234" t="s">
        <v>87</v>
      </c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>
        <f>'[1]Phase 1 - Stand'!T2</f>
        <v>0</v>
      </c>
      <c r="U2" s="88"/>
      <c r="V2" s="88"/>
      <c r="W2" s="88"/>
      <c r="X2" s="88"/>
      <c r="Y2" s="88"/>
      <c r="Z2" s="88"/>
      <c r="AA2" s="89"/>
    </row>
    <row r="3" spans="1:30" x14ac:dyDescent="0.25">
      <c r="A3" s="74" t="s">
        <v>88</v>
      </c>
      <c r="B3" s="75"/>
      <c r="C3" s="75"/>
      <c r="D3" s="75"/>
      <c r="E3" s="75"/>
      <c r="F3" s="75"/>
      <c r="G3" s="76"/>
      <c r="H3" s="231">
        <v>2024</v>
      </c>
      <c r="I3" s="232"/>
      <c r="J3" s="232"/>
      <c r="K3" s="232"/>
      <c r="L3" s="232"/>
      <c r="M3" s="232"/>
      <c r="N3" s="233"/>
      <c r="O3" s="80" t="s">
        <v>1</v>
      </c>
      <c r="P3" s="75"/>
      <c r="Q3" s="75"/>
      <c r="R3" s="75"/>
      <c r="S3" s="76"/>
      <c r="T3" s="77">
        <f>'[1]Phase 1 - Stand'!T3</f>
        <v>0</v>
      </c>
      <c r="U3" s="78"/>
      <c r="V3" s="78"/>
      <c r="W3" s="78"/>
      <c r="X3" s="78"/>
      <c r="Y3" s="78"/>
      <c r="Z3" s="78"/>
      <c r="AA3" s="79"/>
    </row>
    <row r="4" spans="1:30" x14ac:dyDescent="0.25">
      <c r="A4" s="74" t="s">
        <v>89</v>
      </c>
      <c r="B4" s="75"/>
      <c r="C4" s="75"/>
      <c r="D4" s="75"/>
      <c r="E4" s="75"/>
      <c r="F4" s="75"/>
      <c r="G4" s="76"/>
      <c r="H4" s="231">
        <v>11</v>
      </c>
      <c r="I4" s="232"/>
      <c r="J4" s="232"/>
      <c r="K4" s="232"/>
      <c r="L4" s="232"/>
      <c r="M4" s="232"/>
      <c r="N4" s="233"/>
      <c r="O4" s="80" t="s">
        <v>2</v>
      </c>
      <c r="P4" s="75"/>
      <c r="Q4" s="75"/>
      <c r="R4" s="75"/>
      <c r="S4" s="76"/>
      <c r="T4" s="77">
        <f>'[1]Phase 1 - Stand'!T4</f>
        <v>0</v>
      </c>
      <c r="U4" s="78"/>
      <c r="V4" s="78"/>
      <c r="W4" s="78"/>
      <c r="X4" s="78"/>
      <c r="Y4" s="78"/>
      <c r="Z4" s="78"/>
      <c r="AA4" s="79"/>
    </row>
    <row r="5" spans="1:30" x14ac:dyDescent="0.25">
      <c r="A5" s="74" t="s">
        <v>3</v>
      </c>
      <c r="B5" s="75"/>
      <c r="C5" s="75"/>
      <c r="D5" s="75"/>
      <c r="E5" s="75"/>
      <c r="F5" s="75"/>
      <c r="G5" s="76"/>
      <c r="H5" s="231"/>
      <c r="I5" s="232"/>
      <c r="J5" s="232"/>
      <c r="K5" s="232"/>
      <c r="L5" s="232"/>
      <c r="M5" s="232"/>
      <c r="N5" s="233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30" ht="19.5" thickBot="1" x14ac:dyDescent="0.35">
      <c r="A6" s="160" t="s">
        <v>90</v>
      </c>
      <c r="B6" s="161"/>
      <c r="C6" s="161"/>
      <c r="D6" s="161"/>
      <c r="E6" s="161"/>
      <c r="F6" s="161"/>
      <c r="G6" s="162"/>
      <c r="H6" s="211" t="s">
        <v>91</v>
      </c>
      <c r="I6" s="212"/>
      <c r="J6" s="212"/>
      <c r="K6" s="212"/>
      <c r="L6" s="212"/>
      <c r="M6" s="212"/>
      <c r="N6" s="213"/>
      <c r="O6" s="19" t="s">
        <v>92</v>
      </c>
      <c r="P6" s="20"/>
      <c r="Q6" s="20"/>
      <c r="R6" s="20"/>
      <c r="S6" s="21"/>
      <c r="T6" s="97"/>
      <c r="U6" s="98"/>
      <c r="V6" s="98"/>
      <c r="W6" s="98"/>
      <c r="X6" s="98"/>
      <c r="Y6" s="98"/>
      <c r="Z6" s="98"/>
      <c r="AA6" s="99"/>
    </row>
    <row r="7" spans="1:30" ht="16.5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1"/>
      <c r="J7" s="216" t="s">
        <v>6</v>
      </c>
      <c r="K7" s="112" t="s">
        <v>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</row>
    <row r="8" spans="1:30" ht="139.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4"/>
      <c r="J8" s="217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</row>
    <row r="9" spans="1:30" ht="15.75" thickBot="1" x14ac:dyDescent="0.3">
      <c r="A9" s="214"/>
      <c r="B9" s="215"/>
      <c r="C9" s="215"/>
      <c r="D9" s="215"/>
      <c r="E9" s="215"/>
      <c r="F9" s="215"/>
      <c r="G9" s="215"/>
      <c r="H9" s="215"/>
      <c r="I9" s="215"/>
      <c r="J9" s="218"/>
      <c r="K9" s="57">
        <v>1</v>
      </c>
      <c r="L9" s="58">
        <v>2</v>
      </c>
      <c r="M9" s="58">
        <v>3</v>
      </c>
      <c r="N9" s="58">
        <v>4</v>
      </c>
      <c r="O9" s="58">
        <v>5</v>
      </c>
      <c r="P9" s="58">
        <v>6</v>
      </c>
      <c r="Q9" s="58">
        <v>7</v>
      </c>
      <c r="R9" s="58">
        <v>8</v>
      </c>
      <c r="S9" s="58">
        <v>9</v>
      </c>
      <c r="T9" s="58">
        <v>10</v>
      </c>
      <c r="U9" s="58">
        <v>11</v>
      </c>
      <c r="V9" s="58">
        <v>12</v>
      </c>
      <c r="W9" s="58">
        <v>13</v>
      </c>
      <c r="X9" s="58">
        <v>14</v>
      </c>
      <c r="Y9" s="58">
        <v>15</v>
      </c>
      <c r="Z9" s="58">
        <v>16</v>
      </c>
      <c r="AA9" s="59">
        <v>17</v>
      </c>
    </row>
    <row r="10" spans="1:30" ht="20.100000000000001" customHeight="1" thickTop="1" x14ac:dyDescent="0.25">
      <c r="A10" s="219" t="s">
        <v>93</v>
      </c>
      <c r="B10" s="220"/>
      <c r="C10" s="220"/>
      <c r="D10" s="220"/>
      <c r="E10" s="220"/>
      <c r="F10" s="220"/>
      <c r="G10" s="220"/>
      <c r="H10" s="220"/>
      <c r="I10" s="221"/>
      <c r="J10" s="60">
        <v>50</v>
      </c>
      <c r="K10" s="61">
        <f>'Phase 1'!K23</f>
        <v>0</v>
      </c>
      <c r="L10" s="61">
        <f>'Phase 1'!L23</f>
        <v>0</v>
      </c>
      <c r="M10" s="61">
        <f>'Phase 1'!M23</f>
        <v>0</v>
      </c>
      <c r="N10" s="61">
        <f>'Phase 1'!N23</f>
        <v>0</v>
      </c>
      <c r="O10" s="61">
        <f>'Phase 1'!O23</f>
        <v>0</v>
      </c>
      <c r="P10" s="61">
        <f>'Phase 1'!P23</f>
        <v>0</v>
      </c>
      <c r="Q10" s="61">
        <f>'Phase 1'!Q23</f>
        <v>0</v>
      </c>
      <c r="R10" s="61">
        <f>'Phase 1'!R23</f>
        <v>0</v>
      </c>
      <c r="S10" s="61">
        <f>'Phase 1'!S23</f>
        <v>0</v>
      </c>
      <c r="T10" s="61">
        <f>'Phase 1'!T23</f>
        <v>0</v>
      </c>
      <c r="U10" s="61">
        <f>'Phase 1'!U23</f>
        <v>0</v>
      </c>
      <c r="V10" s="61">
        <f>'Phase 1'!V23</f>
        <v>0</v>
      </c>
      <c r="W10" s="61">
        <f>'Phase 1'!W23</f>
        <v>0</v>
      </c>
      <c r="X10" s="61">
        <f>'Phase 1'!X23</f>
        <v>0</v>
      </c>
      <c r="Y10" s="61">
        <f>'Phase 1'!Y23</f>
        <v>0</v>
      </c>
      <c r="Z10" s="61">
        <f>'Phase 1'!Z23</f>
        <v>0</v>
      </c>
      <c r="AA10" s="70">
        <f>'Phase 1'!AA23</f>
        <v>0</v>
      </c>
    </row>
    <row r="11" spans="1:30" ht="20.100000000000001" customHeight="1" x14ac:dyDescent="0.25">
      <c r="A11" s="222" t="s">
        <v>94</v>
      </c>
      <c r="B11" s="223"/>
      <c r="C11" s="223"/>
      <c r="D11" s="223"/>
      <c r="E11" s="223"/>
      <c r="F11" s="223"/>
      <c r="G11" s="223"/>
      <c r="H11" s="223"/>
      <c r="I11" s="224"/>
      <c r="J11" s="60">
        <v>50</v>
      </c>
      <c r="K11" s="61">
        <f>'Phase 2'!K27</f>
        <v>0</v>
      </c>
      <c r="L11" s="61">
        <f>'Phase 2'!L27</f>
        <v>0</v>
      </c>
      <c r="M11" s="61">
        <f>'Phase 2'!M27</f>
        <v>0</v>
      </c>
      <c r="N11" s="61">
        <f>'Phase 2'!N27</f>
        <v>0</v>
      </c>
      <c r="O11" s="61">
        <f>'Phase 2'!O27</f>
        <v>0</v>
      </c>
      <c r="P11" s="61">
        <f>'Phase 2'!P27</f>
        <v>0</v>
      </c>
      <c r="Q11" s="61">
        <f>'Phase 2'!Q27</f>
        <v>0</v>
      </c>
      <c r="R11" s="61">
        <f>'Phase 2'!R27</f>
        <v>0</v>
      </c>
      <c r="S11" s="61">
        <f>'Phase 2'!S27</f>
        <v>0</v>
      </c>
      <c r="T11" s="61">
        <f>'Phase 2'!T27</f>
        <v>0</v>
      </c>
      <c r="U11" s="61">
        <f>'Phase 2'!U27</f>
        <v>0</v>
      </c>
      <c r="V11" s="61">
        <f>'Phase 2'!V27</f>
        <v>0</v>
      </c>
      <c r="W11" s="61">
        <f>'Phase 2'!W27</f>
        <v>0</v>
      </c>
      <c r="X11" s="61">
        <f>'Phase 2'!X27</f>
        <v>0</v>
      </c>
      <c r="Y11" s="61">
        <f>'Phase 2'!Y27</f>
        <v>0</v>
      </c>
      <c r="Z11" s="61">
        <f>'Phase 2'!Z27</f>
        <v>0</v>
      </c>
      <c r="AA11" s="71">
        <f>'Phase 2'!AA27</f>
        <v>0</v>
      </c>
    </row>
    <row r="12" spans="1:30" ht="20.100000000000001" customHeight="1" x14ac:dyDescent="0.25">
      <c r="A12" s="222" t="s">
        <v>95</v>
      </c>
      <c r="B12" s="223"/>
      <c r="C12" s="223"/>
      <c r="D12" s="223"/>
      <c r="E12" s="223"/>
      <c r="F12" s="223"/>
      <c r="G12" s="223"/>
      <c r="H12" s="223"/>
      <c r="I12" s="224"/>
      <c r="J12" s="62">
        <v>50</v>
      </c>
      <c r="K12" s="63">
        <f>'Phase 3'!K19</f>
        <v>0</v>
      </c>
      <c r="L12" s="64">
        <f>'Phase 3'!L19</f>
        <v>0</v>
      </c>
      <c r="M12" s="64">
        <f>'Phase 3'!M19</f>
        <v>0</v>
      </c>
      <c r="N12" s="64">
        <f>'Phase 3'!N19</f>
        <v>0</v>
      </c>
      <c r="O12" s="64">
        <f>'Phase 3'!O19</f>
        <v>0</v>
      </c>
      <c r="P12" s="64">
        <f>'Phase 3'!P19</f>
        <v>0</v>
      </c>
      <c r="Q12" s="64">
        <f>'Phase 3'!Q19</f>
        <v>0</v>
      </c>
      <c r="R12" s="64">
        <f>'Phase 3'!R19</f>
        <v>0</v>
      </c>
      <c r="S12" s="64">
        <f>'Phase 3'!S19</f>
        <v>0</v>
      </c>
      <c r="T12" s="64">
        <f>'Phase 3'!T19</f>
        <v>0</v>
      </c>
      <c r="U12" s="64">
        <f>'Phase 3'!U19</f>
        <v>0</v>
      </c>
      <c r="V12" s="64">
        <f>'Phase 3'!V19</f>
        <v>0</v>
      </c>
      <c r="W12" s="64">
        <f>'Phase 3'!W19</f>
        <v>0</v>
      </c>
      <c r="X12" s="64">
        <f>'Phase 3'!X19</f>
        <v>0</v>
      </c>
      <c r="Y12" s="64">
        <f>'Phase 3'!Y19</f>
        <v>0</v>
      </c>
      <c r="Z12" s="64">
        <f>'Phase 3'!Z19</f>
        <v>0</v>
      </c>
      <c r="AA12" s="72">
        <f>'Phase 3'!AA19</f>
        <v>0</v>
      </c>
    </row>
    <row r="13" spans="1:30" ht="15.75" thickBot="1" x14ac:dyDescent="0.3">
      <c r="A13" s="225" t="s">
        <v>96</v>
      </c>
      <c r="B13" s="226"/>
      <c r="C13" s="226"/>
      <c r="D13" s="226"/>
      <c r="E13" s="226"/>
      <c r="F13" s="226"/>
      <c r="G13" s="226"/>
      <c r="H13" s="226"/>
      <c r="I13" s="227"/>
      <c r="J13" s="65">
        <v>100</v>
      </c>
      <c r="K13" s="66">
        <f>'Phase 4'!K24</f>
        <v>0</v>
      </c>
      <c r="L13" s="66">
        <f>'Phase 4'!L24</f>
        <v>0</v>
      </c>
      <c r="M13" s="66">
        <f>'Phase 4'!M24</f>
        <v>0</v>
      </c>
      <c r="N13" s="66">
        <f>'Phase 4'!N24</f>
        <v>0</v>
      </c>
      <c r="O13" s="66">
        <f>'Phase 4'!O24</f>
        <v>0</v>
      </c>
      <c r="P13" s="66">
        <f>'Phase 4'!P24</f>
        <v>0</v>
      </c>
      <c r="Q13" s="66">
        <f>'Phase 4'!Q24</f>
        <v>0</v>
      </c>
      <c r="R13" s="66">
        <f>'Phase 4'!R24</f>
        <v>0</v>
      </c>
      <c r="S13" s="66">
        <f>'Phase 4'!S24</f>
        <v>0</v>
      </c>
      <c r="T13" s="66">
        <f>'Phase 4'!T24</f>
        <v>0</v>
      </c>
      <c r="U13" s="66">
        <f>'Phase 4'!U24</f>
        <v>0</v>
      </c>
      <c r="V13" s="66">
        <f>'Phase 4'!V24</f>
        <v>0</v>
      </c>
      <c r="W13" s="66">
        <f>'Phase 4'!W24</f>
        <v>0</v>
      </c>
      <c r="X13" s="66">
        <f>'Phase 4'!X24</f>
        <v>0</v>
      </c>
      <c r="Y13" s="66">
        <f>'Phase 4'!Y24</f>
        <v>0</v>
      </c>
      <c r="Z13" s="66">
        <f>'Phase 4'!Z24</f>
        <v>0</v>
      </c>
      <c r="AA13" s="73">
        <f>'Phase 4'!AA24</f>
        <v>0</v>
      </c>
    </row>
    <row r="14" spans="1:30" ht="23.25" customHeight="1" thickTop="1" thickBot="1" x14ac:dyDescent="0.3">
      <c r="A14" s="228" t="s">
        <v>97</v>
      </c>
      <c r="B14" s="229"/>
      <c r="C14" s="229"/>
      <c r="D14" s="229"/>
      <c r="E14" s="229"/>
      <c r="F14" s="229"/>
      <c r="G14" s="229"/>
      <c r="H14" s="229"/>
      <c r="I14" s="230"/>
      <c r="J14" s="67">
        <f>SUM(J10:J13)</f>
        <v>250</v>
      </c>
      <c r="K14" s="235">
        <f t="shared" ref="K14:AA14" si="0">SUM(K10:K13)</f>
        <v>0</v>
      </c>
      <c r="L14" s="235">
        <f t="shared" si="0"/>
        <v>0</v>
      </c>
      <c r="M14" s="235">
        <f t="shared" si="0"/>
        <v>0</v>
      </c>
      <c r="N14" s="235">
        <f t="shared" si="0"/>
        <v>0</v>
      </c>
      <c r="O14" s="235">
        <f t="shared" si="0"/>
        <v>0</v>
      </c>
      <c r="P14" s="235">
        <f t="shared" si="0"/>
        <v>0</v>
      </c>
      <c r="Q14" s="235">
        <f t="shared" si="0"/>
        <v>0</v>
      </c>
      <c r="R14" s="235">
        <f t="shared" si="0"/>
        <v>0</v>
      </c>
      <c r="S14" s="235">
        <f t="shared" si="0"/>
        <v>0</v>
      </c>
      <c r="T14" s="235">
        <f t="shared" si="0"/>
        <v>0</v>
      </c>
      <c r="U14" s="235">
        <f t="shared" si="0"/>
        <v>0</v>
      </c>
      <c r="V14" s="235">
        <f t="shared" si="0"/>
        <v>0</v>
      </c>
      <c r="W14" s="235">
        <f t="shared" si="0"/>
        <v>0</v>
      </c>
      <c r="X14" s="235">
        <f t="shared" si="0"/>
        <v>0</v>
      </c>
      <c r="Y14" s="235">
        <f t="shared" si="0"/>
        <v>0</v>
      </c>
      <c r="Z14" s="235">
        <f t="shared" si="0"/>
        <v>0</v>
      </c>
      <c r="AA14" s="236">
        <f t="shared" si="0"/>
        <v>0</v>
      </c>
      <c r="AD14" s="68"/>
    </row>
    <row r="15" spans="1:30" ht="20.25" thickTop="1" thickBot="1" x14ac:dyDescent="0.3">
      <c r="A15" s="208" t="s">
        <v>98</v>
      </c>
      <c r="B15" s="209"/>
      <c r="C15" s="209"/>
      <c r="D15" s="209"/>
      <c r="E15" s="209"/>
      <c r="F15" s="209"/>
      <c r="G15" s="209"/>
      <c r="H15" s="209"/>
      <c r="I15" s="210"/>
      <c r="J15" s="69">
        <f>(J14/250*100)</f>
        <v>100</v>
      </c>
      <c r="K15" s="237">
        <f t="shared" ref="K15:AA15" si="1">(K14/250*100)</f>
        <v>0</v>
      </c>
      <c r="L15" s="237">
        <f t="shared" si="1"/>
        <v>0</v>
      </c>
      <c r="M15" s="237">
        <f t="shared" si="1"/>
        <v>0</v>
      </c>
      <c r="N15" s="237">
        <f t="shared" si="1"/>
        <v>0</v>
      </c>
      <c r="O15" s="237">
        <f t="shared" si="1"/>
        <v>0</v>
      </c>
      <c r="P15" s="237">
        <f t="shared" si="1"/>
        <v>0</v>
      </c>
      <c r="Q15" s="237">
        <f t="shared" si="1"/>
        <v>0</v>
      </c>
      <c r="R15" s="237">
        <f t="shared" si="1"/>
        <v>0</v>
      </c>
      <c r="S15" s="237">
        <f t="shared" si="1"/>
        <v>0</v>
      </c>
      <c r="T15" s="237">
        <f t="shared" si="1"/>
        <v>0</v>
      </c>
      <c r="U15" s="237">
        <f t="shared" si="1"/>
        <v>0</v>
      </c>
      <c r="V15" s="237">
        <f t="shared" si="1"/>
        <v>0</v>
      </c>
      <c r="W15" s="237">
        <f t="shared" si="1"/>
        <v>0</v>
      </c>
      <c r="X15" s="237">
        <f t="shared" si="1"/>
        <v>0</v>
      </c>
      <c r="Y15" s="237">
        <f t="shared" si="1"/>
        <v>0</v>
      </c>
      <c r="Z15" s="237">
        <f t="shared" si="1"/>
        <v>0</v>
      </c>
      <c r="AA15" s="238">
        <f t="shared" si="1"/>
        <v>0</v>
      </c>
    </row>
    <row r="16" spans="1:30" ht="43.5" customHeight="1" thickTop="1" thickBot="1" x14ac:dyDescent="0.3">
      <c r="A16" s="156" t="s">
        <v>9</v>
      </c>
      <c r="B16" s="157"/>
      <c r="C16" s="157"/>
      <c r="D16" s="157"/>
      <c r="E16" s="158"/>
      <c r="F16" s="159"/>
      <c r="G16" s="129"/>
      <c r="H16" s="129"/>
      <c r="I16" s="129"/>
      <c r="J16" s="135" t="s">
        <v>10</v>
      </c>
      <c r="K16" s="135"/>
      <c r="L16" s="129"/>
      <c r="M16" s="129"/>
      <c r="N16" s="130"/>
      <c r="O16" s="131" t="s">
        <v>11</v>
      </c>
      <c r="P16" s="132"/>
      <c r="Q16" s="132"/>
      <c r="R16" s="133"/>
      <c r="S16" s="134"/>
      <c r="T16" s="129"/>
      <c r="U16" s="129"/>
      <c r="V16" s="129"/>
      <c r="W16" s="135" t="s">
        <v>10</v>
      </c>
      <c r="X16" s="135"/>
      <c r="Y16" s="129"/>
      <c r="Z16" s="129"/>
      <c r="AA16" s="136"/>
    </row>
    <row r="17" spans="1:27" ht="47.25" customHeight="1" thickTop="1" thickBot="1" x14ac:dyDescent="0.3">
      <c r="A17" s="137" t="s">
        <v>12</v>
      </c>
      <c r="B17" s="138"/>
      <c r="C17" s="138"/>
      <c r="D17" s="138"/>
      <c r="E17" s="139"/>
      <c r="F17" s="140"/>
      <c r="G17" s="121"/>
      <c r="H17" s="121"/>
      <c r="I17" s="121"/>
      <c r="J17" s="120" t="s">
        <v>10</v>
      </c>
      <c r="K17" s="120"/>
      <c r="L17" s="121"/>
      <c r="M17" s="121"/>
      <c r="N17" s="141"/>
      <c r="O17" s="142" t="s">
        <v>13</v>
      </c>
      <c r="P17" s="143"/>
      <c r="Q17" s="143"/>
      <c r="R17" s="144"/>
      <c r="S17" s="152"/>
      <c r="T17" s="121"/>
      <c r="U17" s="121"/>
      <c r="V17" s="121"/>
      <c r="W17" s="120" t="s">
        <v>10</v>
      </c>
      <c r="X17" s="120"/>
      <c r="Y17" s="121"/>
      <c r="Z17" s="121"/>
      <c r="AA17" s="122"/>
    </row>
    <row r="18" spans="1:27" ht="15.75" thickTop="1" x14ac:dyDescent="0.25"/>
  </sheetData>
  <mergeCells count="45">
    <mergeCell ref="A3:G3"/>
    <mergeCell ref="H3:N3"/>
    <mergeCell ref="O3:S3"/>
    <mergeCell ref="T3:AA3"/>
    <mergeCell ref="A1:AA1"/>
    <mergeCell ref="A2:G2"/>
    <mergeCell ref="H2:N2"/>
    <mergeCell ref="O2:S2"/>
    <mergeCell ref="T2:AA2"/>
    <mergeCell ref="A4:G4"/>
    <mergeCell ref="H4:N4"/>
    <mergeCell ref="O4:S4"/>
    <mergeCell ref="T4:AA4"/>
    <mergeCell ref="A5:G5"/>
    <mergeCell ref="H5:N5"/>
    <mergeCell ref="O5:S5"/>
    <mergeCell ref="T5:AA5"/>
    <mergeCell ref="A15:I15"/>
    <mergeCell ref="A6:G6"/>
    <mergeCell ref="H6:N6"/>
    <mergeCell ref="T6:AA6"/>
    <mergeCell ref="A7:I9"/>
    <mergeCell ref="J7:J9"/>
    <mergeCell ref="K7:AA7"/>
    <mergeCell ref="A10:I10"/>
    <mergeCell ref="A11:I11"/>
    <mergeCell ref="A12:I12"/>
    <mergeCell ref="A13:I13"/>
    <mergeCell ref="A14:I14"/>
    <mergeCell ref="W16:X16"/>
    <mergeCell ref="Y16:AA16"/>
    <mergeCell ref="A17:E17"/>
    <mergeCell ref="F17:I17"/>
    <mergeCell ref="J17:K17"/>
    <mergeCell ref="L17:N17"/>
    <mergeCell ref="O17:R17"/>
    <mergeCell ref="S17:V17"/>
    <mergeCell ref="W17:X17"/>
    <mergeCell ref="Y17:AA17"/>
    <mergeCell ref="A16:E16"/>
    <mergeCell ref="F16:I16"/>
    <mergeCell ref="J16:K16"/>
    <mergeCell ref="L16:N16"/>
    <mergeCell ref="O16:R16"/>
    <mergeCell ref="S16:V16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1</vt:lpstr>
      <vt:lpstr>Phase 2</vt:lpstr>
      <vt:lpstr>Phase 3</vt:lpstr>
      <vt:lpstr>Phase 4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2024-01-15T10:23:56Z</dcterms:modified>
</cp:coreProperties>
</file>